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Q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Q99" s="1"/>
  <c r="AR99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Q99" s="1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R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B84" i="62" s="1"/>
  <c r="AI84" i="1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B88" i="62" s="1"/>
  <c r="AI88" i="14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B91" i="62" s="1"/>
  <c r="AH91" i="14"/>
  <c r="AI91"/>
  <c r="AJ91"/>
  <c r="AE92"/>
  <c r="AF92"/>
  <c r="AG92"/>
  <c r="AH92"/>
  <c r="AB92" i="62" s="1"/>
  <c r="AI92" i="14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B96" i="62" s="1"/>
  <c r="AI96" i="14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AB3" i="61" s="1"/>
  <c r="X4" i="14"/>
  <c r="AA4" i="61" s="1"/>
  <c r="Y4" i="14"/>
  <c r="Z4"/>
  <c r="AA4"/>
  <c r="AB4"/>
  <c r="AC4"/>
  <c r="X5"/>
  <c r="Y5"/>
  <c r="AA5" i="61" s="1"/>
  <c r="Z5" i="14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 i="62" s="1"/>
  <c r="AA9" i="14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 i="62" s="1"/>
  <c r="AA11" i="14"/>
  <c r="AB11"/>
  <c r="AC11"/>
  <c r="X12"/>
  <c r="AA12" i="61" s="1"/>
  <c r="Y12" i="14"/>
  <c r="Z12"/>
  <c r="AA12"/>
  <c r="AB12"/>
  <c r="AC12"/>
  <c r="X13"/>
  <c r="Y13"/>
  <c r="AA13" i="61" s="1"/>
  <c r="Z13" i="14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 i="62" s="1"/>
  <c r="AA19" i="14"/>
  <c r="AB19"/>
  <c r="AC19"/>
  <c r="X20"/>
  <c r="AA20" i="61" s="1"/>
  <c r="Y20" i="14"/>
  <c r="Z20"/>
  <c r="AA20"/>
  <c r="AB20"/>
  <c r="AC20"/>
  <c r="X21"/>
  <c r="Y21"/>
  <c r="AA21" i="61" s="1"/>
  <c r="Z21" i="14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 i="62" s="1"/>
  <c r="AA27" i="14"/>
  <c r="AB27"/>
  <c r="AC27"/>
  <c r="X28"/>
  <c r="AA28" i="61" s="1"/>
  <c r="Y28" i="14"/>
  <c r="Z28"/>
  <c r="AA28"/>
  <c r="AB28"/>
  <c r="AC28"/>
  <c r="X29"/>
  <c r="Y29"/>
  <c r="AA29" i="61" s="1"/>
  <c r="Z29" i="14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 i="62" s="1"/>
  <c r="AA35" i="14"/>
  <c r="AB35"/>
  <c r="AC35"/>
  <c r="X36"/>
  <c r="AA36" i="61" s="1"/>
  <c r="Y36" i="14"/>
  <c r="Z36"/>
  <c r="AA36"/>
  <c r="AB36"/>
  <c r="AC36"/>
  <c r="X37"/>
  <c r="Y37"/>
  <c r="AA37" i="61" s="1"/>
  <c r="Z37" i="14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 i="62" s="1"/>
  <c r="AA43" i="14"/>
  <c r="AB43"/>
  <c r="AC43"/>
  <c r="X44"/>
  <c r="AA44" i="61" s="1"/>
  <c r="Y44" i="14"/>
  <c r="Z44"/>
  <c r="AA44"/>
  <c r="AB44"/>
  <c r="AC44"/>
  <c r="X45"/>
  <c r="Y45"/>
  <c r="AA45" i="61" s="1"/>
  <c r="Z45" i="14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 i="62" s="1"/>
  <c r="AA51" i="14"/>
  <c r="AB51"/>
  <c r="AC51"/>
  <c r="X52"/>
  <c r="AA52" i="61" s="1"/>
  <c r="Y52" i="14"/>
  <c r="Z52"/>
  <c r="AA52"/>
  <c r="AB52"/>
  <c r="AC52"/>
  <c r="X53"/>
  <c r="Y53"/>
  <c r="AA53" i="61" s="1"/>
  <c r="Z53" i="14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 i="62" s="1"/>
  <c r="AA59" i="14"/>
  <c r="AB59"/>
  <c r="AC59"/>
  <c r="X60"/>
  <c r="AA60" i="61" s="1"/>
  <c r="Y60" i="14"/>
  <c r="Z60"/>
  <c r="AA60"/>
  <c r="AB60"/>
  <c r="AC60"/>
  <c r="X61"/>
  <c r="Y61"/>
  <c r="AA61" i="61" s="1"/>
  <c r="Z61" i="14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 i="62" s="1"/>
  <c r="AA67" i="14"/>
  <c r="AB67"/>
  <c r="AC67"/>
  <c r="X68"/>
  <c r="AA68" i="61" s="1"/>
  <c r="Y68" i="14"/>
  <c r="Z68"/>
  <c r="AA68"/>
  <c r="AB68"/>
  <c r="AC68"/>
  <c r="X69"/>
  <c r="Y69"/>
  <c r="AA69" i="61" s="1"/>
  <c r="Z69" i="14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 i="62" s="1"/>
  <c r="AA75" i="14"/>
  <c r="AB75"/>
  <c r="AC75"/>
  <c r="X76"/>
  <c r="AA76" i="61" s="1"/>
  <c r="Y76" i="14"/>
  <c r="Z76"/>
  <c r="AA76"/>
  <c r="AB76"/>
  <c r="AC76"/>
  <c r="X77"/>
  <c r="Y77"/>
  <c r="AA77" i="61" s="1"/>
  <c r="Z77" i="14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 i="62" s="1"/>
  <c r="AA83" i="14"/>
  <c r="AB83"/>
  <c r="AC83"/>
  <c r="X84"/>
  <c r="AA84" i="61" s="1"/>
  <c r="Y84" i="14"/>
  <c r="Z84"/>
  <c r="AA84"/>
  <c r="AB84"/>
  <c r="AC84"/>
  <c r="X85"/>
  <c r="Y85"/>
  <c r="AA85" i="61" s="1"/>
  <c r="Z85" i="14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 i="62" s="1"/>
  <c r="AA89" i="14"/>
  <c r="AB89"/>
  <c r="AC89"/>
  <c r="X90"/>
  <c r="Y90"/>
  <c r="Z90"/>
  <c r="AA90"/>
  <c r="AA90" i="62" s="1"/>
  <c r="AB90" i="14"/>
  <c r="AC90"/>
  <c r="X91"/>
  <c r="Y91"/>
  <c r="AA91" i="61" s="1"/>
  <c r="Z91" i="14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AA93" i="61" s="1"/>
  <c r="Z93" i="14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Y89"/>
  <c r="Z89"/>
  <c r="AA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B9"/>
  <c r="Y10"/>
  <c r="Z10"/>
  <c r="AB10"/>
  <c r="Y11"/>
  <c r="Z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B17"/>
  <c r="Y18"/>
  <c r="Z18"/>
  <c r="AB18"/>
  <c r="Y19"/>
  <c r="Z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B25"/>
  <c r="Y26"/>
  <c r="Z26"/>
  <c r="AB26"/>
  <c r="Y27"/>
  <c r="Z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B33"/>
  <c r="Y34"/>
  <c r="Z34"/>
  <c r="AB34"/>
  <c r="Y35"/>
  <c r="Z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B41"/>
  <c r="Y42"/>
  <c r="Z42"/>
  <c r="AB42"/>
  <c r="Y43"/>
  <c r="Z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B49"/>
  <c r="Y50"/>
  <c r="Z50"/>
  <c r="AB50"/>
  <c r="Y51"/>
  <c r="Z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B57"/>
  <c r="Y58"/>
  <c r="Z58"/>
  <c r="AB58"/>
  <c r="Y59"/>
  <c r="Z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B65"/>
  <c r="Y66"/>
  <c r="Z66"/>
  <c r="AB66"/>
  <c r="Y67"/>
  <c r="Z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B73"/>
  <c r="Y74"/>
  <c r="Z74"/>
  <c r="AB74"/>
  <c r="Y75"/>
  <c r="Z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B81"/>
  <c r="Y82"/>
  <c r="Z82"/>
  <c r="AB82"/>
  <c r="Y83"/>
  <c r="Z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B89"/>
  <c r="Y90"/>
  <c r="Z90"/>
  <c r="AB90"/>
  <c r="Y91"/>
  <c r="Z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B97"/>
  <c r="Y98"/>
  <c r="Z98"/>
  <c r="AB98"/>
  <c r="AB3"/>
  <c r="AA3"/>
  <c r="Z3"/>
  <c r="Y3"/>
  <c r="Y4" i="61"/>
  <c r="Z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B84"/>
  <c r="Y85"/>
  <c r="Z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B91"/>
  <c r="Y92"/>
  <c r="Z92"/>
  <c r="AB92"/>
  <c r="Y93"/>
  <c r="Z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L99" i="27"/>
  <c r="AK99"/>
  <c r="AK99" i="26"/>
  <c r="AO99" i="24"/>
  <c r="AP99" i="30"/>
  <c r="AP99" i="28"/>
  <c r="AP99" i="26"/>
  <c r="AO99" i="30"/>
  <c r="AO99" i="27"/>
  <c r="AO99" i="28"/>
  <c r="AO99" i="26"/>
  <c r="AL99"/>
  <c r="AB93" i="63"/>
  <c r="AB93" i="61"/>
  <c r="AB89" i="63"/>
  <c r="AB81"/>
  <c r="AB81" i="61"/>
  <c r="AB77"/>
  <c r="AB73"/>
  <c r="AB69" i="63"/>
  <c r="AB69" i="61"/>
  <c r="AB65" i="63"/>
  <c r="AB61"/>
  <c r="AB57"/>
  <c r="AB53"/>
  <c r="AB49"/>
  <c r="AB41"/>
  <c r="AB33"/>
  <c r="AB29"/>
  <c r="AB29" i="61"/>
  <c r="AB25" i="63"/>
  <c r="AB25" i="61"/>
  <c r="AR99" i="27"/>
  <c r="BH101" i="38"/>
  <c r="BD101"/>
  <c r="AZ101"/>
  <c r="AV101"/>
  <c r="AR101"/>
  <c r="AP99" i="24"/>
  <c r="AQ99"/>
  <c r="BI101" i="38"/>
  <c r="BE101"/>
  <c r="BA101"/>
  <c r="AW101"/>
  <c r="AS101"/>
  <c r="BJ101"/>
  <c r="BF101"/>
  <c r="BB101"/>
  <c r="AX101"/>
  <c r="AT101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BK101" i="38"/>
  <c r="BG101"/>
  <c r="BC101"/>
  <c r="AY101"/>
  <c r="AU101"/>
  <c r="AB97" i="63"/>
  <c r="AB85"/>
  <c r="AB77"/>
  <c r="AB73"/>
  <c r="AB45"/>
  <c r="AB37"/>
  <c r="AB48" i="62"/>
  <c r="AB40"/>
  <c r="AB89" i="61"/>
  <c r="AB65"/>
  <c r="AB61"/>
  <c r="AB53"/>
  <c r="AP101" i="38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N91" s="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L40" i="66" s="1"/>
  <c r="N40" s="1"/>
  <c r="E40" i="57" s="1"/>
  <c r="C41" i="39"/>
  <c r="C42"/>
  <c r="C43"/>
  <c r="C44"/>
  <c r="L44" i="66" s="1"/>
  <c r="N44" s="1"/>
  <c r="E44" i="57" s="1"/>
  <c r="C45" i="39"/>
  <c r="C46"/>
  <c r="C47"/>
  <c r="C48"/>
  <c r="L48" i="66" s="1"/>
  <c r="N48" s="1"/>
  <c r="E48" i="57" s="1"/>
  <c r="C49" i="39"/>
  <c r="C50"/>
  <c r="C51"/>
  <c r="C52"/>
  <c r="L52" i="66" s="1"/>
  <c r="N52" s="1"/>
  <c r="E52" i="57" s="1"/>
  <c r="C53" i="39"/>
  <c r="C54"/>
  <c r="C55"/>
  <c r="C56"/>
  <c r="L56" i="66" s="1"/>
  <c r="N56" s="1"/>
  <c r="E56" i="57" s="1"/>
  <c r="C57" i="39"/>
  <c r="C58"/>
  <c r="C59"/>
  <c r="C60"/>
  <c r="L60" i="66" s="1"/>
  <c r="N60" s="1"/>
  <c r="E60" i="57" s="1"/>
  <c r="C61" i="39"/>
  <c r="C62"/>
  <c r="C63"/>
  <c r="C64"/>
  <c r="L64" i="66" s="1"/>
  <c r="N64" s="1"/>
  <c r="E64" i="57" s="1"/>
  <c r="C65" i="39"/>
  <c r="C66"/>
  <c r="C67"/>
  <c r="C68"/>
  <c r="L68" i="66" s="1"/>
  <c r="N68" s="1"/>
  <c r="E68" i="57" s="1"/>
  <c r="C69" i="39"/>
  <c r="C70"/>
  <c r="C71"/>
  <c r="C72"/>
  <c r="L72" i="66" s="1"/>
  <c r="N72" s="1"/>
  <c r="E72" i="57" s="1"/>
  <c r="C73" i="39"/>
  <c r="C74"/>
  <c r="C75"/>
  <c r="C76"/>
  <c r="L76" i="66" s="1"/>
  <c r="N76" s="1"/>
  <c r="E76" i="57" s="1"/>
  <c r="C77" i="39"/>
  <c r="C78"/>
  <c r="C79"/>
  <c r="C80"/>
  <c r="L80" i="66" s="1"/>
  <c r="N80" s="1"/>
  <c r="E80" i="57" s="1"/>
  <c r="C81" i="39"/>
  <c r="C82"/>
  <c r="C83"/>
  <c r="C84"/>
  <c r="L84" i="66" s="1"/>
  <c r="N84" s="1"/>
  <c r="E84" i="57" s="1"/>
  <c r="C85" i="39"/>
  <c r="C86"/>
  <c r="C87"/>
  <c r="C88"/>
  <c r="L88" i="66" s="1"/>
  <c r="N88" s="1"/>
  <c r="E88" i="57" s="1"/>
  <c r="C89" i="39"/>
  <c r="C90"/>
  <c r="C91"/>
  <c r="C92"/>
  <c r="L92" i="66" s="1"/>
  <c r="N92" s="1"/>
  <c r="E92" i="57" s="1"/>
  <c r="C93" i="39"/>
  <c r="C94"/>
  <c r="C95"/>
  <c r="C96"/>
  <c r="L96" i="66" s="1"/>
  <c r="N96" s="1"/>
  <c r="E96" i="57" s="1"/>
  <c r="C97" i="39"/>
  <c r="C98"/>
  <c r="C3"/>
  <c r="L3" i="66" s="1"/>
  <c r="N3" s="1"/>
  <c r="E3" i="57" s="1"/>
  <c r="J99" i="66"/>
  <c r="I99"/>
  <c r="H99"/>
  <c r="G99"/>
  <c r="E99"/>
  <c r="D99"/>
  <c r="C99"/>
  <c r="B99"/>
  <c r="L98"/>
  <c r="P98" s="1"/>
  <c r="E98" i="58" s="1"/>
  <c r="K98" i="66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K92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K88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K84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K80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K7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K72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K68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K64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K60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K5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K52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K48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K44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K40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F58"/>
  <c r="U57"/>
  <c r="N57"/>
  <c r="F57"/>
  <c r="U56"/>
  <c r="N56"/>
  <c r="F56"/>
  <c r="U55"/>
  <c r="F55"/>
  <c r="U54"/>
  <c r="F54"/>
  <c r="U53"/>
  <c r="N53"/>
  <c r="F53"/>
  <c r="U52"/>
  <c r="N52"/>
  <c r="F52"/>
  <c r="U51"/>
  <c r="F51"/>
  <c r="U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F42"/>
  <c r="U41"/>
  <c r="N41"/>
  <c r="F41"/>
  <c r="U40"/>
  <c r="N40"/>
  <c r="F40"/>
  <c r="U39"/>
  <c r="F39"/>
  <c r="U38"/>
  <c r="F38"/>
  <c r="U37"/>
  <c r="N37"/>
  <c r="F37"/>
  <c r="U36"/>
  <c r="N36"/>
  <c r="F36"/>
  <c r="U35"/>
  <c r="F35"/>
  <c r="U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F19"/>
  <c r="U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F10"/>
  <c r="U9"/>
  <c r="N9"/>
  <c r="F9"/>
  <c r="U8"/>
  <c r="N8"/>
  <c r="F8"/>
  <c r="U7"/>
  <c r="F7"/>
  <c r="U6"/>
  <c r="F6"/>
  <c r="U5"/>
  <c r="N5"/>
  <c r="F5"/>
  <c r="U4"/>
  <c r="N4"/>
  <c r="F4"/>
  <c r="U3"/>
  <c r="M99"/>
  <c r="L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U75"/>
  <c r="F75"/>
  <c r="U74"/>
  <c r="N74"/>
  <c r="F74"/>
  <c r="U73"/>
  <c r="N73"/>
  <c r="F73"/>
  <c r="U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J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N39"/>
  <c r="F39"/>
  <c r="U38"/>
  <c r="F38"/>
  <c r="U37"/>
  <c r="F37"/>
  <c r="U36"/>
  <c r="F36"/>
  <c r="U35"/>
  <c r="F35"/>
  <c r="U34"/>
  <c r="F34"/>
  <c r="U33"/>
  <c r="N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N21"/>
  <c r="F21"/>
  <c r="U20"/>
  <c r="F20"/>
  <c r="U19"/>
  <c r="F19"/>
  <c r="U18"/>
  <c r="N18"/>
  <c r="F18"/>
  <c r="U17"/>
  <c r="F17"/>
  <c r="U16"/>
  <c r="F16"/>
  <c r="U15"/>
  <c r="N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F4"/>
  <c r="U3"/>
  <c r="M99"/>
  <c r="L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21" i="62" l="1"/>
  <c r="N6" i="63"/>
  <c r="N10"/>
  <c r="N18"/>
  <c r="N22"/>
  <c r="N26"/>
  <c r="N34"/>
  <c r="N38"/>
  <c r="N42"/>
  <c r="N50"/>
  <c r="N54"/>
  <c r="N58"/>
  <c r="N66"/>
  <c r="N70"/>
  <c r="N74"/>
  <c r="N82"/>
  <c r="N86"/>
  <c r="N98"/>
  <c r="N5" i="56"/>
  <c r="N7"/>
  <c r="N11"/>
  <c r="N17"/>
  <c r="N19"/>
  <c r="N23"/>
  <c r="N27"/>
  <c r="N31"/>
  <c r="N34"/>
  <c r="N35"/>
  <c r="N37"/>
  <c r="N43"/>
  <c r="N47"/>
  <c r="N49"/>
  <c r="N50"/>
  <c r="N51"/>
  <c r="N53"/>
  <c r="N61"/>
  <c r="N77"/>
  <c r="K99" i="63"/>
  <c r="N4" i="57"/>
  <c r="F93" i="63"/>
  <c r="B99"/>
  <c r="F76" i="62"/>
  <c r="F53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N30"/>
  <c r="N38"/>
  <c r="N42"/>
  <c r="O42" s="1"/>
  <c r="N46"/>
  <c r="O46" s="1"/>
  <c r="N54"/>
  <c r="N58"/>
  <c r="N62"/>
  <c r="N66"/>
  <c r="N70"/>
  <c r="N74"/>
  <c r="O74" s="1"/>
  <c r="N78"/>
  <c r="N9"/>
  <c r="O9" s="1"/>
  <c r="N13"/>
  <c r="N25"/>
  <c r="O25" s="1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O66" s="1"/>
  <c r="N67"/>
  <c r="N70"/>
  <c r="O70" s="1"/>
  <c r="N71"/>
  <c r="N74"/>
  <c r="O74" s="1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N60"/>
  <c r="O60" s="1"/>
  <c r="N63"/>
  <c r="O63" s="1"/>
  <c r="N64"/>
  <c r="O64" s="1"/>
  <c r="N67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G93" s="1"/>
  <c r="V93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G61" s="1"/>
  <c r="V61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56"/>
  <c r="V4"/>
  <c r="V9"/>
  <c r="V32"/>
  <c r="O32"/>
  <c r="V40"/>
  <c r="V47"/>
  <c r="V59"/>
  <c r="V16"/>
  <c r="O16"/>
  <c r="V98"/>
  <c r="O98"/>
  <c r="V10" i="56"/>
  <c r="O10"/>
  <c r="V19"/>
  <c r="O19"/>
  <c r="V26"/>
  <c r="O26"/>
  <c r="V35"/>
  <c r="O35"/>
  <c r="V40"/>
  <c r="V42"/>
  <c r="V51"/>
  <c r="O51"/>
  <c r="O24" i="57"/>
  <c r="V9" i="58"/>
  <c r="N8" i="55"/>
  <c r="F9"/>
  <c r="I99"/>
  <c r="M99"/>
  <c r="G10"/>
  <c r="N12"/>
  <c r="O12" s="1"/>
  <c r="F13"/>
  <c r="G26"/>
  <c r="N28"/>
  <c r="O28" s="1"/>
  <c r="F29"/>
  <c r="V38"/>
  <c r="G42"/>
  <c r="N44"/>
  <c r="F45"/>
  <c r="V54"/>
  <c r="G58"/>
  <c r="N60"/>
  <c r="O60" s="1"/>
  <c r="F61"/>
  <c r="O64"/>
  <c r="O72"/>
  <c r="O80"/>
  <c r="O92"/>
  <c r="O13" i="56"/>
  <c r="O29"/>
  <c r="O45"/>
  <c r="O65"/>
  <c r="O73"/>
  <c r="V3" i="55"/>
  <c r="V62"/>
  <c r="V66"/>
  <c r="V74"/>
  <c r="V82"/>
  <c r="V94"/>
  <c r="O94"/>
  <c r="V6" i="56"/>
  <c r="V15"/>
  <c r="O15"/>
  <c r="V22"/>
  <c r="V31"/>
  <c r="O31"/>
  <c r="V36"/>
  <c r="V38"/>
  <c r="O38"/>
  <c r="V47"/>
  <c r="O47"/>
  <c r="V52"/>
  <c r="V54"/>
  <c r="O54"/>
  <c r="V59"/>
  <c r="V62"/>
  <c r="O62"/>
  <c r="V75"/>
  <c r="V78"/>
  <c r="V83"/>
  <c r="V86"/>
  <c r="V94"/>
  <c r="V36" i="57"/>
  <c r="V68"/>
  <c r="V12" i="55"/>
  <c r="V28"/>
  <c r="V60"/>
  <c r="V90"/>
  <c r="V95"/>
  <c r="V11" i="56"/>
  <c r="O11"/>
  <c r="V18"/>
  <c r="O18"/>
  <c r="V27"/>
  <c r="O32"/>
  <c r="V32"/>
  <c r="V34"/>
  <c r="O34"/>
  <c r="V43"/>
  <c r="O43"/>
  <c r="V48"/>
  <c r="V50"/>
  <c r="O50"/>
  <c r="B99" i="55"/>
  <c r="F3"/>
  <c r="K99"/>
  <c r="F5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O91"/>
  <c r="V91"/>
  <c r="V7" i="56"/>
  <c r="O7"/>
  <c r="O14"/>
  <c r="V23"/>
  <c r="O23"/>
  <c r="V28"/>
  <c r="V30"/>
  <c r="O30"/>
  <c r="V39"/>
  <c r="O39"/>
  <c r="V44"/>
  <c r="V46"/>
  <c r="V55"/>
  <c r="V58"/>
  <c r="O58"/>
  <c r="V63"/>
  <c r="V66"/>
  <c r="O66"/>
  <c r="V71"/>
  <c r="V74"/>
  <c r="V79"/>
  <c r="V82"/>
  <c r="V87"/>
  <c r="V90"/>
  <c r="V95"/>
  <c r="O95"/>
  <c r="V98"/>
  <c r="J99" i="55"/>
  <c r="G6"/>
  <c r="O7"/>
  <c r="N24"/>
  <c r="N40"/>
  <c r="O40" s="1"/>
  <c r="N56"/>
  <c r="O63"/>
  <c r="O71"/>
  <c r="O96"/>
  <c r="V54" i="58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34"/>
  <c r="V53"/>
  <c r="V66"/>
  <c r="V69"/>
  <c r="V82"/>
  <c r="V85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62"/>
  <c r="V65"/>
  <c r="V94"/>
  <c r="N3" i="56"/>
  <c r="G88" i="57"/>
  <c r="N90"/>
  <c r="F91"/>
  <c r="K99" i="58"/>
  <c r="U99"/>
  <c r="F9"/>
  <c r="F17"/>
  <c r="V26"/>
  <c r="O26"/>
  <c r="V45"/>
  <c r="V77"/>
  <c r="V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8" l="1"/>
  <c r="O42"/>
  <c r="O93"/>
  <c r="O61"/>
  <c r="O53"/>
  <c r="O45"/>
  <c r="O37"/>
  <c r="O83" i="55"/>
  <c r="O67"/>
  <c r="O11"/>
  <c r="E99" i="56"/>
  <c r="O78"/>
  <c r="O44" i="57"/>
  <c r="O4"/>
  <c r="G43" i="58"/>
  <c r="O97"/>
  <c r="O65"/>
  <c r="O39" i="55"/>
  <c r="O30" i="58"/>
  <c r="O77"/>
  <c r="O29"/>
  <c r="O21"/>
  <c r="O70" i="56"/>
  <c r="O43" i="55"/>
  <c r="O57" i="58"/>
  <c r="O41"/>
  <c r="O25"/>
  <c r="O9"/>
  <c r="O11" i="57"/>
  <c r="O40"/>
  <c r="O48"/>
  <c r="O64"/>
  <c r="V70" i="56"/>
  <c r="O67"/>
  <c r="O87" i="55"/>
  <c r="G51"/>
  <c r="O48"/>
  <c r="G17"/>
  <c r="O91" i="56"/>
  <c r="G12"/>
  <c r="V12" s="1"/>
  <c r="G8"/>
  <c r="V8" s="1"/>
  <c r="G4"/>
  <c r="V4" s="1"/>
  <c r="O59"/>
  <c r="O24"/>
  <c r="O95" i="55"/>
  <c r="O62"/>
  <c r="O56"/>
  <c r="O44"/>
  <c r="V43"/>
  <c r="O38"/>
  <c r="G35"/>
  <c r="E99"/>
  <c r="O90"/>
  <c r="O82"/>
  <c r="O75"/>
  <c r="O59"/>
  <c r="D99"/>
  <c r="O24"/>
  <c r="O22"/>
  <c r="O9"/>
  <c r="O81" i="58"/>
  <c r="V29"/>
  <c r="V25"/>
  <c r="V21"/>
  <c r="V5"/>
  <c r="O74"/>
  <c r="V30"/>
  <c r="G29" i="57"/>
  <c r="V29" s="1"/>
  <c r="G21"/>
  <c r="V21" s="1"/>
  <c r="G91" i="58"/>
  <c r="G75"/>
  <c r="G59"/>
  <c r="V57"/>
  <c r="V41"/>
  <c r="G27"/>
  <c r="E99"/>
  <c r="O17"/>
  <c r="G11"/>
  <c r="V11" s="1"/>
  <c r="O6"/>
  <c r="D99"/>
  <c r="F99"/>
  <c r="G90" i="57"/>
  <c r="V90" s="1"/>
  <c r="G86"/>
  <c r="O86" s="1"/>
  <c r="G85"/>
  <c r="V85" s="1"/>
  <c r="G77"/>
  <c r="V77" s="1"/>
  <c r="G69"/>
  <c r="O69" s="1"/>
  <c r="G53"/>
  <c r="O53" s="1"/>
  <c r="G37"/>
  <c r="G25"/>
  <c r="V25" s="1"/>
  <c r="G5"/>
  <c r="V5" s="1"/>
  <c r="O56"/>
  <c r="V40"/>
  <c r="O30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AD99" i="63"/>
  <c r="AC99"/>
  <c r="AC99" i="62"/>
  <c r="AD99"/>
  <c r="AC99" i="61"/>
  <c r="V13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G99"/>
  <c r="V99" s="1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0" i="57" l="1"/>
  <c r="O21"/>
  <c r="O85"/>
  <c r="O12" i="56"/>
  <c r="O43" i="58"/>
  <c r="V43"/>
  <c r="O4" i="56"/>
  <c r="V51" i="55"/>
  <c r="O51"/>
  <c r="O17"/>
  <c r="V17"/>
  <c r="O8" i="56"/>
  <c r="O16"/>
  <c r="V35" i="55"/>
  <c r="O35"/>
  <c r="O53"/>
  <c r="O49"/>
  <c r="O48" i="58"/>
  <c r="O88"/>
  <c r="O80"/>
  <c r="O39"/>
  <c r="O77" i="57"/>
  <c r="O25"/>
  <c r="O91" i="58"/>
  <c r="V91"/>
  <c r="V75"/>
  <c r="O75"/>
  <c r="O59"/>
  <c r="V59"/>
  <c r="V27"/>
  <c r="O27"/>
  <c r="O11"/>
  <c r="O56"/>
  <c r="O52"/>
  <c r="O51"/>
  <c r="V86" i="57"/>
  <c r="V69"/>
  <c r="V53"/>
  <c r="O37"/>
  <c r="V37"/>
  <c r="O5"/>
  <c r="V41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CT91" s="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CM79" s="1"/>
  <c r="BB79"/>
  <c r="AX79"/>
  <c r="AW79"/>
  <c r="CG79" s="1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CG75" s="1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CT51" s="1"/>
  <c r="BI51"/>
  <c r="BE51"/>
  <c r="BD51"/>
  <c r="BC51"/>
  <c r="BB51"/>
  <c r="AX51"/>
  <c r="AW51"/>
  <c r="CG51" s="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BY32" s="1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BX7" s="1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X10" i="54" l="1"/>
  <c r="DB16"/>
  <c r="CA19"/>
  <c r="BY37"/>
  <c r="DA37"/>
  <c r="CZ46"/>
  <c r="CA51"/>
  <c r="CA59"/>
  <c r="DC59"/>
  <c r="BY85"/>
  <c r="DA85"/>
  <c r="DB19"/>
  <c r="BY28"/>
  <c r="DC34"/>
  <c r="BY40"/>
  <c r="CN47"/>
  <c r="CN95"/>
  <c r="CN10"/>
  <c r="CU10"/>
  <c r="CN22"/>
  <c r="CU22"/>
  <c r="CH37"/>
  <c r="CU46"/>
  <c r="CN50"/>
  <c r="CN58"/>
  <c r="CU58"/>
  <c r="CO93"/>
  <c r="CM95"/>
  <c r="CT95"/>
  <c r="DA95"/>
  <c r="CA16"/>
  <c r="CN17"/>
  <c r="CU17"/>
  <c r="BX19"/>
  <c r="BY46"/>
  <c r="CT46"/>
  <c r="DA46"/>
  <c r="BY58"/>
  <c r="DA58"/>
  <c r="BY66"/>
  <c r="BY86"/>
  <c r="DB95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BT84"/>
  <c r="DJ84" s="1"/>
  <c r="F84" i="40" s="1"/>
  <c r="DA84" i="54"/>
  <c r="BT70"/>
  <c r="BT65"/>
  <c r="BT37"/>
  <c r="BT32"/>
  <c r="BT28"/>
  <c r="DJ28" s="1"/>
  <c r="F28" i="40" s="1"/>
  <c r="BT24" i="54"/>
  <c r="BT8"/>
  <c r="CZ97"/>
  <c r="CZ77"/>
  <c r="CZ6"/>
  <c r="CV9"/>
  <c r="CV4"/>
  <c r="BM96"/>
  <c r="DI96" s="1"/>
  <c r="E96" i="40" s="1"/>
  <c r="BM84" i="54"/>
  <c r="DI84" s="1"/>
  <c r="E84" i="40" s="1"/>
  <c r="BM67" i="54"/>
  <c r="DI67" s="1"/>
  <c r="E67" i="40" s="1"/>
  <c r="BM62" i="54"/>
  <c r="BM56"/>
  <c r="BM42"/>
  <c r="BM40"/>
  <c r="BM16"/>
  <c r="DI16" s="1"/>
  <c r="E16" i="40" s="1"/>
  <c r="BM4" i="54"/>
  <c r="CO5"/>
  <c r="BF51"/>
  <c r="DH51" s="1"/>
  <c r="D51" i="40" s="1"/>
  <c r="BF96" i="54"/>
  <c r="DH96" s="1"/>
  <c r="D96" i="40" s="1"/>
  <c r="BF56" i="54"/>
  <c r="BF46"/>
  <c r="BF42"/>
  <c r="BF32"/>
  <c r="BF28"/>
  <c r="DH28" s="1"/>
  <c r="D28" i="40" s="1"/>
  <c r="BF24" i="54"/>
  <c r="BF16"/>
  <c r="BF14"/>
  <c r="CG10"/>
  <c r="AY96"/>
  <c r="DG96" s="1"/>
  <c r="C96" i="40" s="1"/>
  <c r="AY93" i="54"/>
  <c r="AY70"/>
  <c r="AY67"/>
  <c r="AY65"/>
  <c r="DG65" s="1"/>
  <c r="C65" i="40" s="1"/>
  <c r="AY51" i="54"/>
  <c r="AY37"/>
  <c r="AY24"/>
  <c r="AP99"/>
  <c r="AR96"/>
  <c r="DF96" s="1"/>
  <c r="B96" i="40" s="1"/>
  <c r="AR88" i="54"/>
  <c r="DF88" s="1"/>
  <c r="B88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2" i="54"/>
  <c r="DF52" s="1"/>
  <c r="B5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DH14" i="54"/>
  <c r="D14" i="40" s="1"/>
  <c r="AR8" i="54"/>
  <c r="DF8" s="1"/>
  <c r="B8" i="40" s="1"/>
  <c r="AR4" i="54"/>
  <c r="DF4" s="1"/>
  <c r="B4" i="40" s="1"/>
  <c r="CH25" i="54"/>
  <c r="CH29"/>
  <c r="AY52"/>
  <c r="DG52" s="1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J35" s="1"/>
  <c r="F35" i="40" s="1"/>
  <c r="DA36" i="54"/>
  <c r="BT38"/>
  <c r="DJ38" s="1"/>
  <c r="F38" i="40" s="1"/>
  <c r="BT41" i="54"/>
  <c r="DJ41" s="1"/>
  <c r="F41" i="40" s="1"/>
  <c r="BT43" i="54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DH91" s="1"/>
  <c r="D91" i="40" s="1"/>
  <c r="BF92" i="54"/>
  <c r="DH92" s="1"/>
  <c r="D92" i="40" s="1"/>
  <c r="BF97" i="54"/>
  <c r="DI5"/>
  <c r="E5" i="40" s="1"/>
  <c r="BF17" i="54"/>
  <c r="BF30"/>
  <c r="DH30" s="1"/>
  <c r="D30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AY21" i="54"/>
  <c r="DG21" s="1"/>
  <c r="C21" i="40" s="1"/>
  <c r="AY23" i="54"/>
  <c r="AY26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H5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P5" s="1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P25" s="1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P41" s="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B38" s="1"/>
  <c r="CZ38"/>
  <c r="DD38" s="1"/>
  <c r="CA39"/>
  <c r="CG39"/>
  <c r="CM39"/>
  <c r="CS39"/>
  <c r="DC39"/>
  <c r="BZ40"/>
  <c r="CF40"/>
  <c r="CI40" s="1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DD85" s="1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E101" s="1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90" i="54" l="1"/>
  <c r="CW86"/>
  <c r="CW78"/>
  <c r="DD97"/>
  <c r="DD81"/>
  <c r="DD77"/>
  <c r="CI37"/>
  <c r="CW8"/>
  <c r="DD20"/>
  <c r="DD7"/>
  <c r="DD53"/>
  <c r="DD87"/>
  <c r="DD71"/>
  <c r="DD55"/>
  <c r="DD50"/>
  <c r="DD86"/>
  <c r="DD17"/>
  <c r="CW95"/>
  <c r="CW82"/>
  <c r="CW74"/>
  <c r="CW16"/>
  <c r="CP36"/>
  <c r="CP12"/>
  <c r="CP44"/>
  <c r="CP35"/>
  <c r="CP30"/>
  <c r="CI34"/>
  <c r="CI17"/>
  <c r="CI6"/>
  <c r="CI16"/>
  <c r="CI9"/>
  <c r="DK6"/>
  <c r="C5" i="40"/>
  <c r="DK5" i="54"/>
  <c r="CB61"/>
  <c r="CB41"/>
  <c r="CB26"/>
  <c r="CB37"/>
  <c r="CB2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C99" i="40"/>
  <c r="G99" s="1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T4" i="52"/>
  <c r="M4" i="26" s="1"/>
  <c r="AC4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AD3" s="1"/>
  <c r="O99" i="38"/>
  <c r="L3" i="24"/>
  <c r="AC3" s="1"/>
  <c r="AD3" s="1"/>
  <c r="M98"/>
  <c r="M82"/>
  <c r="M34" i="28"/>
  <c r="M84" i="24"/>
  <c r="M94"/>
  <c r="M63"/>
  <c r="M31"/>
  <c r="M78"/>
  <c r="M47"/>
  <c r="M15"/>
  <c r="M4"/>
  <c r="AC4" s="1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T5" i="52" l="1"/>
  <c r="O5"/>
  <c r="Q5" s="1"/>
  <c r="M6" i="53"/>
  <c r="V6" s="1"/>
  <c r="L6"/>
  <c r="U6" s="1"/>
  <c r="K6"/>
  <c r="T6" s="1"/>
  <c r="O6"/>
  <c r="J6"/>
  <c r="S6" s="1"/>
  <c r="N6" i="24" s="1"/>
  <c r="AC6" s="1"/>
  <c r="AD6" s="1"/>
  <c r="N6" i="53"/>
  <c r="W6" s="1"/>
  <c r="N5" i="24"/>
  <c r="AC5" s="1"/>
  <c r="AD5" s="1"/>
  <c r="BP99" i="14"/>
  <c r="AC4" i="28"/>
  <c r="AD4" s="1"/>
  <c r="Q9" i="44"/>
  <c r="BQ99" i="14"/>
  <c r="BN99"/>
  <c r="BO99"/>
  <c r="M7" i="44"/>
  <c r="O4" i="14"/>
  <c r="A7" i="44"/>
  <c r="B7"/>
  <c r="AF9"/>
  <c r="N6" i="27"/>
  <c r="AC6" s="1"/>
  <c r="AD6" s="1"/>
  <c r="N6" i="28"/>
  <c r="AC6" s="1"/>
  <c r="AD6" s="1"/>
  <c r="N6" i="29"/>
  <c r="AC6" s="1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C5" s="1"/>
  <c r="AD5" s="1"/>
  <c r="K7" i="53"/>
  <c r="T7" s="1"/>
  <c r="O7"/>
  <c r="J7"/>
  <c r="S7" s="1"/>
  <c r="N7" i="24" s="1"/>
  <c r="AC7" s="1"/>
  <c r="AD7" s="1"/>
  <c r="N7" i="53"/>
  <c r="W7" s="1"/>
  <c r="M7"/>
  <c r="V7" s="1"/>
  <c r="L7"/>
  <c r="U7" s="1"/>
  <c r="T6" i="52"/>
  <c r="M6" i="26" s="1"/>
  <c r="AC6" s="1"/>
  <c r="AD6" s="1"/>
  <c r="O6" i="52"/>
  <c r="Q6" s="1"/>
  <c r="M8" i="44"/>
  <c r="G4" i="62"/>
  <c r="A8" i="44"/>
  <c r="B8"/>
  <c r="D7"/>
  <c r="AF10"/>
  <c r="N7" i="27"/>
  <c r="AC7" s="1"/>
  <c r="AD7" s="1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C7" s="1"/>
  <c r="AD7" s="1"/>
  <c r="O7" i="52"/>
  <c r="Q7" s="1"/>
  <c r="Q11" i="44"/>
  <c r="N7" i="28"/>
  <c r="AC7" s="1"/>
  <c r="AD7" s="1"/>
  <c r="M8" i="53"/>
  <c r="V8" s="1"/>
  <c r="N8" i="28" s="1"/>
  <c r="AC8" s="1"/>
  <c r="AD8" s="1"/>
  <c r="L8" i="53"/>
  <c r="U8" s="1"/>
  <c r="K8"/>
  <c r="T8" s="1"/>
  <c r="O8"/>
  <c r="J8"/>
  <c r="S8" s="1"/>
  <c r="N8" i="24" s="1"/>
  <c r="AC8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C8" s="1"/>
  <c r="AD8" s="1"/>
  <c r="G9" i="44"/>
  <c r="T8" i="52"/>
  <c r="M8" i="26" s="1"/>
  <c r="AC8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C9" s="1"/>
  <c r="AD9" s="1"/>
  <c r="N9" i="28"/>
  <c r="AC9" s="1"/>
  <c r="AD9" s="1"/>
  <c r="N9" i="29"/>
  <c r="AC9" s="1"/>
  <c r="AD9" s="1"/>
  <c r="N9" i="26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C10" s="1"/>
  <c r="AD10" s="1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C10" s="1"/>
  <c r="AD10" s="1"/>
  <c r="O10" i="52"/>
  <c r="Q10" s="1"/>
  <c r="K11" i="53"/>
  <c r="T11" s="1"/>
  <c r="O11"/>
  <c r="J11"/>
  <c r="S11" s="1"/>
  <c r="N11"/>
  <c r="W11" s="1"/>
  <c r="M11"/>
  <c r="V11" s="1"/>
  <c r="L11"/>
  <c r="U11" s="1"/>
  <c r="N11" i="27" s="1"/>
  <c r="AC11" s="1"/>
  <c r="AD11" s="1"/>
  <c r="G6" i="61"/>
  <c r="O6" s="1"/>
  <c r="M9" i="26"/>
  <c r="AC9" s="1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4"/>
  <c r="AC11" s="1"/>
  <c r="AD11" s="1"/>
  <c r="N11" i="26"/>
  <c r="N11" i="28"/>
  <c r="AC11" s="1"/>
  <c r="AD11" s="1"/>
  <c r="N11" i="29"/>
  <c r="AC11" s="1"/>
  <c r="AD11" s="1"/>
  <c r="K11" i="38"/>
  <c r="M11" s="1"/>
  <c r="B13" i="53"/>
  <c r="AE16" i="44" s="1"/>
  <c r="C12" i="53"/>
  <c r="Q10"/>
  <c r="C12" i="52"/>
  <c r="B13"/>
  <c r="P16" i="44" s="1"/>
  <c r="G12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V6" i="61" l="1"/>
  <c r="Q15" i="44"/>
  <c r="T11" i="52"/>
  <c r="M11" i="26" s="1"/>
  <c r="AC11" s="1"/>
  <c r="AD11" s="1"/>
  <c r="O11" i="52"/>
  <c r="Q11" s="1"/>
  <c r="M12" i="53"/>
  <c r="V12" s="1"/>
  <c r="L12"/>
  <c r="U12" s="1"/>
  <c r="N12" i="27" s="1"/>
  <c r="AC12" s="1"/>
  <c r="AD12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9" i="62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C12" s="1"/>
  <c r="AD12" s="1"/>
  <c r="AF15" i="44"/>
  <c r="N12" i="28"/>
  <c r="AC12" s="1"/>
  <c r="AD12" s="1"/>
  <c r="N12" i="29"/>
  <c r="AC12" s="1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T12" i="52" l="1"/>
  <c r="M12" i="26" s="1"/>
  <c r="AC12" s="1"/>
  <c r="AD12" s="1"/>
  <c r="O12" i="52"/>
  <c r="Q12" s="1"/>
  <c r="Q16" i="44"/>
  <c r="K13" i="53"/>
  <c r="T13" s="1"/>
  <c r="O13"/>
  <c r="J13"/>
  <c r="S13" s="1"/>
  <c r="N13"/>
  <c r="W13" s="1"/>
  <c r="N13" i="29" s="1"/>
  <c r="AC13" s="1"/>
  <c r="AD13" s="1"/>
  <c r="M13" i="53"/>
  <c r="V13" s="1"/>
  <c r="L1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C13" s="1"/>
  <c r="AD13" s="1"/>
  <c r="N13" i="26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C14" s="1"/>
  <c r="AD14" s="1"/>
  <c r="N14" i="53"/>
  <c r="W14" s="1"/>
  <c r="N14" i="29" s="1"/>
  <c r="AC14" s="1"/>
  <c r="AD14" s="1"/>
  <c r="Q17" i="44"/>
  <c r="T13" i="52"/>
  <c r="M13" i="26" s="1"/>
  <c r="AC13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T14" i="52" l="1"/>
  <c r="M14" i="26" s="1"/>
  <c r="AC14" s="1"/>
  <c r="AD14" s="1"/>
  <c r="O14" i="52"/>
  <c r="Q14" s="1"/>
  <c r="G15" i="44"/>
  <c r="Q18"/>
  <c r="K15" i="53"/>
  <c r="T15" s="1"/>
  <c r="N15" i="26" s="1"/>
  <c r="O15" i="53"/>
  <c r="J15"/>
  <c r="S15" s="1"/>
  <c r="N15" i="24" s="1"/>
  <c r="AC15" s="1"/>
  <c r="AD15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C15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C16" s="1"/>
  <c r="AD16" s="1"/>
  <c r="AF19" i="44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G17" i="44" l="1"/>
  <c r="J17" s="1"/>
  <c r="J16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C1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C17" s="1"/>
  <c r="AD17" s="1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AC17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G19" i="44" s="1"/>
  <c r="O16" i="14"/>
  <c r="V16"/>
  <c r="R16"/>
  <c r="A19" i="44"/>
  <c r="H16" i="14"/>
  <c r="B19" i="44"/>
  <c r="D18"/>
  <c r="N18" i="24"/>
  <c r="AC18" s="1"/>
  <c r="AD18" s="1"/>
  <c r="AF21" i="44"/>
  <c r="N18" i="29"/>
  <c r="AC18" s="1"/>
  <c r="AD18" s="1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T18" i="52"/>
  <c r="M18" i="26" s="1"/>
  <c r="AC18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C19" s="1"/>
  <c r="AD19" s="1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M20" i="53"/>
  <c r="V20" s="1"/>
  <c r="L20"/>
  <c r="U20" s="1"/>
  <c r="K20"/>
  <c r="T20" s="1"/>
  <c r="O20"/>
  <c r="J20"/>
  <c r="S20" s="1"/>
  <c r="N20" i="24" s="1"/>
  <c r="AC20" s="1"/>
  <c r="AD20" s="1"/>
  <c r="N20" i="53"/>
  <c r="W20" s="1"/>
  <c r="T19" i="52"/>
  <c r="M19" i="26" s="1"/>
  <c r="AC19" s="1"/>
  <c r="AD19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9"/>
  <c r="AC20" s="1"/>
  <c r="AD20" s="1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G17" i="63" l="1"/>
  <c r="V17" s="1"/>
  <c r="V16"/>
  <c r="T20" i="52"/>
  <c r="M20" i="26" s="1"/>
  <c r="AC20" s="1"/>
  <c r="AD20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AC21" s="1"/>
  <c r="AD21" s="1"/>
  <c r="L21" i="53"/>
  <c r="U21" s="1"/>
  <c r="N21" i="27" s="1"/>
  <c r="AC21" s="1"/>
  <c r="AD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AC21" s="1"/>
  <c r="AD21" s="1"/>
  <c r="N21" i="29"/>
  <c r="AC21" s="1"/>
  <c r="AD21" s="1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J21" i="44"/>
  <c r="Q25"/>
  <c r="T21" i="52"/>
  <c r="M21" i="26" s="1"/>
  <c r="AC21" s="1"/>
  <c r="AD21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AC22" s="1"/>
  <c r="AD22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G23"/>
  <c r="Q26"/>
  <c r="T22" i="52"/>
  <c r="M22" i="26" s="1"/>
  <c r="AC22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C23" s="1"/>
  <c r="AD23" s="1"/>
  <c r="N23" i="53"/>
  <c r="W23" s="1"/>
  <c r="M23"/>
  <c r="V23" s="1"/>
  <c r="L2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8"/>
  <c r="AC23" s="1"/>
  <c r="AD23" s="1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O20" i="61" l="1"/>
  <c r="J23" i="44"/>
  <c r="G24"/>
  <c r="Q27"/>
  <c r="M24" i="53"/>
  <c r="V24" s="1"/>
  <c r="N24" i="28" s="1"/>
  <c r="AC24" s="1"/>
  <c r="AD24" s="1"/>
  <c r="L24" i="53"/>
  <c r="U24" s="1"/>
  <c r="K24"/>
  <c r="T24" s="1"/>
  <c r="N24" i="26" s="1"/>
  <c r="O24" i="53"/>
  <c r="J24"/>
  <c r="S24" s="1"/>
  <c r="N24"/>
  <c r="W24" s="1"/>
  <c r="T23" i="52"/>
  <c r="M23" i="26" s="1"/>
  <c r="AC23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N24" i="24"/>
  <c r="AC24" s="1"/>
  <c r="AD24" s="1"/>
  <c r="AF27" i="44"/>
  <c r="N24" i="29"/>
  <c r="AC24" s="1"/>
  <c r="AD24" s="1"/>
  <c r="N24" i="27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O19" l="1"/>
  <c r="G25" i="44"/>
  <c r="J25" s="1"/>
  <c r="K25" i="53"/>
  <c r="T25" s="1"/>
  <c r="N25" i="26" s="1"/>
  <c r="O25" i="53"/>
  <c r="J25"/>
  <c r="S25" s="1"/>
  <c r="N25" i="24" s="1"/>
  <c r="AC25" s="1"/>
  <c r="AD25" s="1"/>
  <c r="N25" i="53"/>
  <c r="W25" s="1"/>
  <c r="M25"/>
  <c r="V25" s="1"/>
  <c r="N25" i="28" s="1"/>
  <c r="AC25" s="1"/>
  <c r="AD25" s="1"/>
  <c r="L25" i="53"/>
  <c r="U25" s="1"/>
  <c r="T24" i="52"/>
  <c r="M24" i="26" s="1"/>
  <c r="AC24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G26"/>
  <c r="M26" i="53"/>
  <c r="V26" s="1"/>
  <c r="L26"/>
  <c r="U26" s="1"/>
  <c r="K26"/>
  <c r="T26" s="1"/>
  <c r="O26"/>
  <c r="J26"/>
  <c r="S26" s="1"/>
  <c r="N26"/>
  <c r="W26" s="1"/>
  <c r="T25" i="52"/>
  <c r="M25" i="26" s="1"/>
  <c r="AC25" s="1"/>
  <c r="AD25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C26" s="1"/>
  <c r="AD26" s="1"/>
  <c r="AF29" i="44"/>
  <c r="N26" i="28"/>
  <c r="AC26" s="1"/>
  <c r="AD26" s="1"/>
  <c r="N26" i="29"/>
  <c r="AC26" s="1"/>
  <c r="AD26" s="1"/>
  <c r="N26" i="26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Q30"/>
  <c r="T26" i="52"/>
  <c r="M26" i="26" s="1"/>
  <c r="AC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AC27" s="1"/>
  <c r="AD27" s="1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Q31" i="44" l="1"/>
  <c r="T27" i="52"/>
  <c r="M27" i="26" s="1"/>
  <c r="AC27" s="1"/>
  <c r="AD27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AC28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4" i="62" l="1"/>
  <c r="G29" i="44"/>
  <c r="J28"/>
  <c r="V23" i="61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AC28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C29" s="1"/>
  <c r="AD29" s="1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C29" s="1"/>
  <c r="AD29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N30" i="24"/>
  <c r="AC30" s="1"/>
  <c r="AD30" s="1"/>
  <c r="AF33" i="44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K31" i="53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AC30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C31" s="1"/>
  <c r="AD31" s="1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J31"/>
  <c r="T31" i="52"/>
  <c r="M31" i="26" s="1"/>
  <c r="AC31" s="1"/>
  <c r="AD31" s="1"/>
  <c r="O31" i="52"/>
  <c r="Q31" s="1"/>
  <c r="Q35" i="44"/>
  <c r="M32" i="53"/>
  <c r="V32" s="1"/>
  <c r="L32"/>
  <c r="U32" s="1"/>
  <c r="N32" i="27" s="1"/>
  <c r="AC32" s="1"/>
  <c r="AD32" s="1"/>
  <c r="K32" i="53"/>
  <c r="T32" s="1"/>
  <c r="O32"/>
  <c r="J32"/>
  <c r="S32" s="1"/>
  <c r="N32" i="24" s="1"/>
  <c r="AC32" s="1"/>
  <c r="AD32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J32" i="44" l="1"/>
  <c r="Q36"/>
  <c r="K33" i="53"/>
  <c r="T33" s="1"/>
  <c r="O33"/>
  <c r="J33"/>
  <c r="S33" s="1"/>
  <c r="N33" i="24" s="1"/>
  <c r="AC33" s="1"/>
  <c r="AD33" s="1"/>
  <c r="N33" i="53"/>
  <c r="W33" s="1"/>
  <c r="M33"/>
  <c r="V33" s="1"/>
  <c r="L33"/>
  <c r="U33" s="1"/>
  <c r="T32" i="52"/>
  <c r="M32" i="26" s="1"/>
  <c r="AC32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T33" i="52"/>
  <c r="M33" i="26" s="1"/>
  <c r="AC33" s="1"/>
  <c r="AD33" s="1"/>
  <c r="O33" i="52"/>
  <c r="Q33" s="1"/>
  <c r="M34" i="53"/>
  <c r="V34" s="1"/>
  <c r="L34"/>
  <c r="U34" s="1"/>
  <c r="N34" i="27" s="1"/>
  <c r="AC34" s="1"/>
  <c r="AD34" s="1"/>
  <c r="K34" i="53"/>
  <c r="T34" s="1"/>
  <c r="N34" i="26" s="1"/>
  <c r="O34" i="53"/>
  <c r="J34"/>
  <c r="S34" s="1"/>
  <c r="N34"/>
  <c r="W34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N34" i="24"/>
  <c r="AC34" s="1"/>
  <c r="AD34" s="1"/>
  <c r="AF37" i="44"/>
  <c r="N34" i="28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G35"/>
  <c r="Q38"/>
  <c r="T34" i="52"/>
  <c r="M34" i="26" s="1"/>
  <c r="AC34" s="1"/>
  <c r="AD34" s="1"/>
  <c r="O34" i="52"/>
  <c r="Q34" s="1"/>
  <c r="K35" i="53"/>
  <c r="T35" s="1"/>
  <c r="O35"/>
  <c r="J35"/>
  <c r="S35" s="1"/>
  <c r="N35" i="24" s="1"/>
  <c r="AC35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AC35" s="1"/>
  <c r="AD35" s="1"/>
  <c r="N35" i="29"/>
  <c r="AC35" s="1"/>
  <c r="AD35" s="1"/>
  <c r="N35" i="26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Q39"/>
  <c r="M36" i="53"/>
  <c r="V36" s="1"/>
  <c r="L36"/>
  <c r="U36" s="1"/>
  <c r="K36"/>
  <c r="T36" s="1"/>
  <c r="N36" i="26" s="1"/>
  <c r="O36" i="53"/>
  <c r="J36"/>
  <c r="S36" s="1"/>
  <c r="N36"/>
  <c r="W36" s="1"/>
  <c r="T35" i="52"/>
  <c r="M35" i="26" s="1"/>
  <c r="AC35" s="1"/>
  <c r="AD35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C36" s="1"/>
  <c r="AD36" s="1"/>
  <c r="AF39" i="44"/>
  <c r="N36" i="27"/>
  <c r="AC36" s="1"/>
  <c r="AD36" s="1"/>
  <c r="N36" i="28"/>
  <c r="AC36" s="1"/>
  <c r="AD36" s="1"/>
  <c r="N36" i="29"/>
  <c r="AC36" s="1"/>
  <c r="AD36" s="1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T36" i="52"/>
  <c r="M36" i="26" s="1"/>
  <c r="AC36" s="1"/>
  <c r="AD36" s="1"/>
  <c r="O36" i="52"/>
  <c r="Q36" s="1"/>
  <c r="G37" i="44"/>
  <c r="K37" i="53"/>
  <c r="T37" s="1"/>
  <c r="N37" i="26" s="1"/>
  <c r="O37" i="53"/>
  <c r="J37"/>
  <c r="S37" s="1"/>
  <c r="N37"/>
  <c r="W37" s="1"/>
  <c r="M37"/>
  <c r="V37" s="1"/>
  <c r="L37"/>
  <c r="U3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4"/>
  <c r="AC37" s="1"/>
  <c r="AD37" s="1"/>
  <c r="N37" i="28"/>
  <c r="AC37" s="1"/>
  <c r="AD37" s="1"/>
  <c r="N37" i="29"/>
  <c r="AC37" s="1"/>
  <c r="AD37" s="1"/>
  <c r="N37" i="27"/>
  <c r="AC37" s="1"/>
  <c r="AD37" s="1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AC38" s="1"/>
  <c r="AD38" s="1"/>
  <c r="N38" i="53"/>
  <c r="W38" s="1"/>
  <c r="Q41" i="44"/>
  <c r="T37" i="52"/>
  <c r="M37" i="26" s="1"/>
  <c r="AC37" s="1"/>
  <c r="AD37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Q42"/>
  <c r="T38" i="52"/>
  <c r="M38" i="26" s="1"/>
  <c r="AC38" s="1"/>
  <c r="AD38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C39" s="1"/>
  <c r="AD39" s="1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T39" i="52"/>
  <c r="M39" i="26" s="1"/>
  <c r="AC39" s="1"/>
  <c r="AD39" s="1"/>
  <c r="O39" i="52"/>
  <c r="Q39" s="1"/>
  <c r="M40" i="53"/>
  <c r="V40" s="1"/>
  <c r="N40" i="28" s="1"/>
  <c r="AC40" s="1"/>
  <c r="AD40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C40" s="1"/>
  <c r="AD40" s="1"/>
  <c r="AF43" i="44"/>
  <c r="N40" i="27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H41" i="44"/>
  <c r="K41" i="53"/>
  <c r="T41" s="1"/>
  <c r="O41"/>
  <c r="J41"/>
  <c r="S41" s="1"/>
  <c r="N41" i="24" s="1"/>
  <c r="AC41" s="1"/>
  <c r="AD41" s="1"/>
  <c r="N41" i="53"/>
  <c r="W41" s="1"/>
  <c r="M41"/>
  <c r="V41" s="1"/>
  <c r="N41" i="28" s="1"/>
  <c r="AC41" s="1"/>
  <c r="AD41" s="1"/>
  <c r="L41" i="53"/>
  <c r="U41" s="1"/>
  <c r="T40" i="52"/>
  <c r="M40" i="26" s="1"/>
  <c r="AC40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G42" i="44" l="1"/>
  <c r="J41"/>
  <c r="T41" i="52"/>
  <c r="M41" i="26" s="1"/>
  <c r="AC41" s="1"/>
  <c r="AD41" s="1"/>
  <c r="O41" i="52"/>
  <c r="Q41" s="1"/>
  <c r="Q45" i="44"/>
  <c r="M42" i="53"/>
  <c r="V42" s="1"/>
  <c r="L42"/>
  <c r="U42" s="1"/>
  <c r="N42" i="27" s="1"/>
  <c r="AC42" s="1"/>
  <c r="AD42" s="1"/>
  <c r="K42" i="53"/>
  <c r="T42" s="1"/>
  <c r="O42"/>
  <c r="J42"/>
  <c r="S42" s="1"/>
  <c r="N42" i="24" s="1"/>
  <c r="AC42" s="1"/>
  <c r="AD42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8"/>
  <c r="AC42" s="1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C42" s="1"/>
  <c r="AD42" s="1"/>
  <c r="O42" i="52"/>
  <c r="Q42" s="1"/>
  <c r="G43" i="44"/>
  <c r="M44"/>
  <c r="G39" i="62"/>
  <c r="R41" i="14"/>
  <c r="V41"/>
  <c r="AQ41" s="1"/>
  <c r="E41" i="63" s="1"/>
  <c r="T41" i="14"/>
  <c r="B44" i="44"/>
  <c r="A44"/>
  <c r="H41" i="14"/>
  <c r="D43" i="44"/>
  <c r="AF46"/>
  <c r="N43" i="24"/>
  <c r="AC43" s="1"/>
  <c r="AD43" s="1"/>
  <c r="N43" i="29"/>
  <c r="AC43" s="1"/>
  <c r="AD43" s="1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J43" i="44" l="1"/>
  <c r="T43" i="52"/>
  <c r="M43" i="26" s="1"/>
  <c r="AC43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C44" s="1"/>
  <c r="AD44" s="1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T44" i="52" l="1"/>
  <c r="M44" i="26" s="1"/>
  <c r="AC44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C45" s="1"/>
  <c r="AD45" s="1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J45" s="1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G42" i="61" l="1"/>
  <c r="O42" s="1"/>
  <c r="Q49" i="44"/>
  <c r="M46" i="53"/>
  <c r="V46" s="1"/>
  <c r="L46"/>
  <c r="U46" s="1"/>
  <c r="K46"/>
  <c r="T46" s="1"/>
  <c r="N46" i="26" s="1"/>
  <c r="O46" i="53"/>
  <c r="J46"/>
  <c r="S46" s="1"/>
  <c r="N46"/>
  <c r="W46" s="1"/>
  <c r="T45" i="52"/>
  <c r="M45" i="26" s="1"/>
  <c r="AC45" s="1"/>
  <c r="AD45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N46" i="24"/>
  <c r="AC46" s="1"/>
  <c r="AD46" s="1"/>
  <c r="AF49" i="44"/>
  <c r="N46" i="29"/>
  <c r="AC46" s="1"/>
  <c r="AD46" s="1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J46" s="1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Q50" i="44" l="1"/>
  <c r="T46" i="52"/>
  <c r="M46" i="26" s="1"/>
  <c r="AC46" s="1"/>
  <c r="AD4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AC47" s="1"/>
  <c r="AD47" s="1"/>
  <c r="N47" i="28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G48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T47" i="52" l="1"/>
  <c r="M47" i="26" s="1"/>
  <c r="AC47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C48" s="1"/>
  <c r="AD48" s="1"/>
  <c r="AF51" i="44"/>
  <c r="N48" i="27"/>
  <c r="AC48" s="1"/>
  <c r="AD48" s="1"/>
  <c r="N48" i="28"/>
  <c r="AC48" s="1"/>
  <c r="AD48" s="1"/>
  <c r="N48" i="29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G49" i="44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H49" i="44" s="1"/>
  <c r="AM44" i="14"/>
  <c r="E44" i="61" s="1"/>
  <c r="AL44" i="14"/>
  <c r="D44" i="61" s="1"/>
  <c r="O44" i="62" l="1"/>
  <c r="T48" i="52"/>
  <c r="M48" i="26" s="1"/>
  <c r="AC48" s="1"/>
  <c r="AD48" s="1"/>
  <c r="O48" i="52"/>
  <c r="Q48" s="1"/>
  <c r="Q52" i="44"/>
  <c r="K49" i="53"/>
  <c r="T49" s="1"/>
  <c r="N49" i="26" s="1"/>
  <c r="O49" i="53"/>
  <c r="J49"/>
  <c r="S49" s="1"/>
  <c r="N49"/>
  <c r="W49" s="1"/>
  <c r="M49"/>
  <c r="V49" s="1"/>
  <c r="N49" i="28" s="1"/>
  <c r="AC49" s="1"/>
  <c r="AD49" s="1"/>
  <c r="L49" i="53"/>
  <c r="U49" s="1"/>
  <c r="N49" i="27" s="1"/>
  <c r="AC49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AC49" s="1"/>
  <c r="AD49" s="1"/>
  <c r="N49" i="29"/>
  <c r="AC49" s="1"/>
  <c r="AD49" s="1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M50" i="53"/>
  <c r="V50" s="1"/>
  <c r="L50"/>
  <c r="U50" s="1"/>
  <c r="K50"/>
  <c r="T50" s="1"/>
  <c r="O50"/>
  <c r="J50"/>
  <c r="S50" s="1"/>
  <c r="N50" i="24" s="1"/>
  <c r="AC50" s="1"/>
  <c r="AD50" s="1"/>
  <c r="N50" i="53"/>
  <c r="W50" s="1"/>
  <c r="Q53" i="44"/>
  <c r="T49" i="52"/>
  <c r="M49" i="26" s="1"/>
  <c r="AC49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6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C50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C51" s="1"/>
  <c r="AD51" s="1"/>
  <c r="N51" i="29"/>
  <c r="AC51" s="1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J51" s="1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M52" i="53" l="1"/>
  <c r="V52" s="1"/>
  <c r="L52"/>
  <c r="U52" s="1"/>
  <c r="K52"/>
  <c r="T52" s="1"/>
  <c r="O52"/>
  <c r="J52"/>
  <c r="S52" s="1"/>
  <c r="N52" i="24" s="1"/>
  <c r="AC52" s="1"/>
  <c r="AD52" s="1"/>
  <c r="N52" i="53"/>
  <c r="W52" s="1"/>
  <c r="N52" i="29" s="1"/>
  <c r="AC52" s="1"/>
  <c r="AD52" s="1"/>
  <c r="T51" i="52"/>
  <c r="M51" i="26" s="1"/>
  <c r="AC51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J52" s="1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T52" i="52" l="1"/>
  <c r="M52" i="26" s="1"/>
  <c r="AC52" s="1"/>
  <c r="AD52" s="1"/>
  <c r="O52" i="52"/>
  <c r="Q52" s="1"/>
  <c r="O48" i="63"/>
  <c r="Q56" i="44"/>
  <c r="K53" i="53"/>
  <c r="T53" s="1"/>
  <c r="O53"/>
  <c r="J53"/>
  <c r="S53" s="1"/>
  <c r="N53"/>
  <c r="W53" s="1"/>
  <c r="M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4"/>
  <c r="AC53" s="1"/>
  <c r="AD53" s="1"/>
  <c r="N53" i="26"/>
  <c r="N53" i="27"/>
  <c r="AC53" s="1"/>
  <c r="AD53" s="1"/>
  <c r="N53" i="29"/>
  <c r="AC53" s="1"/>
  <c r="AD53" s="1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C53" s="1"/>
  <c r="AD53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C54" s="1"/>
  <c r="AD54" s="1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T54" i="52"/>
  <c r="M54" i="26" s="1"/>
  <c r="AC54" s="1"/>
  <c r="AD54" s="1"/>
  <c r="O54" i="52"/>
  <c r="Q54" s="1"/>
  <c r="K55" i="53"/>
  <c r="T55" s="1"/>
  <c r="N55" i="26" s="1"/>
  <c r="O55" i="53"/>
  <c r="J55"/>
  <c r="S55" s="1"/>
  <c r="N55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4"/>
  <c r="AC55" s="1"/>
  <c r="AD55" s="1"/>
  <c r="N55" i="28"/>
  <c r="AC55" s="1"/>
  <c r="AD55" s="1"/>
  <c r="N55" i="29"/>
  <c r="AC55" s="1"/>
  <c r="AD55" s="1"/>
  <c r="N55" i="27"/>
  <c r="AC55" s="1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T55" i="52"/>
  <c r="M55" i="26" s="1"/>
  <c r="AC55" s="1"/>
  <c r="AD55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C56" s="1"/>
  <c r="AD56" s="1"/>
  <c r="AF59" i="44"/>
  <c r="N56" i="27"/>
  <c r="AC56" s="1"/>
  <c r="AD56" s="1"/>
  <c r="N56" i="29"/>
  <c r="AC56" s="1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K57" i="53"/>
  <c r="T57" s="1"/>
  <c r="O57"/>
  <c r="J57"/>
  <c r="S57" s="1"/>
  <c r="N57"/>
  <c r="W57" s="1"/>
  <c r="M57"/>
  <c r="V57" s="1"/>
  <c r="N57" i="28" s="1"/>
  <c r="AC57" s="1"/>
  <c r="AD57" s="1"/>
  <c r="L57" i="53"/>
  <c r="U57" s="1"/>
  <c r="N57" i="27" s="1"/>
  <c r="AC57" s="1"/>
  <c r="AD57" s="1"/>
  <c r="Q60" i="44"/>
  <c r="T56" i="52"/>
  <c r="M56" i="26" s="1"/>
  <c r="AC5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N58" i="26" s="1"/>
  <c r="O58" i="53"/>
  <c r="J58"/>
  <c r="S58" s="1"/>
  <c r="N58"/>
  <c r="W58" s="1"/>
  <c r="N58" i="29" s="1"/>
  <c r="AC58" s="1"/>
  <c r="AD58" s="1"/>
  <c r="T57" i="52"/>
  <c r="M57" i="26" s="1"/>
  <c r="AC57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C58" s="1"/>
  <c r="AD58" s="1"/>
  <c r="AF61" i="44"/>
  <c r="N58" i="27"/>
  <c r="AC58" s="1"/>
  <c r="AD58" s="1"/>
  <c r="N58" i="28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C58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C59" s="1"/>
  <c r="AD59" s="1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H60" i="44" l="1"/>
  <c r="J59"/>
  <c r="M60" i="53"/>
  <c r="V60" s="1"/>
  <c r="L60"/>
  <c r="U60" s="1"/>
  <c r="K60"/>
  <c r="T60" s="1"/>
  <c r="O60"/>
  <c r="J60"/>
  <c r="S60" s="1"/>
  <c r="N60" i="24" s="1"/>
  <c r="AC60" s="1"/>
  <c r="AD60" s="1"/>
  <c r="N60" i="53"/>
  <c r="W60" s="1"/>
  <c r="N60" i="29" s="1"/>
  <c r="AC60" s="1"/>
  <c r="AD60" s="1"/>
  <c r="T59" i="52"/>
  <c r="M59" i="26" s="1"/>
  <c r="AC59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H61"/>
  <c r="Q64"/>
  <c r="K61" i="53"/>
  <c r="T61" s="1"/>
  <c r="O61"/>
  <c r="J61"/>
  <c r="S61" s="1"/>
  <c r="N61" i="24" s="1"/>
  <c r="AC61" s="1"/>
  <c r="AD61" s="1"/>
  <c r="N61" i="53"/>
  <c r="W61" s="1"/>
  <c r="M61"/>
  <c r="V61" s="1"/>
  <c r="L61"/>
  <c r="U61" s="1"/>
  <c r="T60" i="52"/>
  <c r="M60" i="26" s="1"/>
  <c r="AC60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T61" i="52"/>
  <c r="M61" i="26" s="1"/>
  <c r="AC61" s="1"/>
  <c r="AD61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AC62" s="1"/>
  <c r="AD62" s="1"/>
  <c r="N62" i="53"/>
  <c r="W62" s="1"/>
  <c r="O57" i="63"/>
  <c r="M63" i="44"/>
  <c r="V58" i="62"/>
  <c r="O58"/>
  <c r="O56"/>
  <c r="V56"/>
  <c r="G58" i="63"/>
  <c r="G58" i="61"/>
  <c r="T60" i="14"/>
  <c r="R60"/>
  <c r="G63" i="44" s="1"/>
  <c r="V60" i="14"/>
  <c r="B63" i="44"/>
  <c r="A63"/>
  <c r="H60" i="14"/>
  <c r="D62" i="44"/>
  <c r="AF65"/>
  <c r="N62" i="29"/>
  <c r="AC62" s="1"/>
  <c r="AD62" s="1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Q66" i="44" l="1"/>
  <c r="K63" i="53"/>
  <c r="T63" s="1"/>
  <c r="O63"/>
  <c r="J63"/>
  <c r="S63" s="1"/>
  <c r="N63"/>
  <c r="W63" s="1"/>
  <c r="M63"/>
  <c r="V63" s="1"/>
  <c r="L63"/>
  <c r="U63" s="1"/>
  <c r="T62" i="52"/>
  <c r="M62" i="26" s="1"/>
  <c r="AC62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AC63" s="1"/>
  <c r="AD63" s="1"/>
  <c r="N63" i="29"/>
  <c r="AC63" s="1"/>
  <c r="AD63" s="1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J63" s="1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T63" i="52"/>
  <c r="M63" i="26" s="1"/>
  <c r="AC63" s="1"/>
  <c r="AD63" s="1"/>
  <c r="O63" i="52"/>
  <c r="Q63" s="1"/>
  <c r="M64" i="53"/>
  <c r="V64" s="1"/>
  <c r="L64"/>
  <c r="U64" s="1"/>
  <c r="N64" i="27" s="1"/>
  <c r="AC64" s="1"/>
  <c r="AD64" s="1"/>
  <c r="K64" i="53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C64" s="1"/>
  <c r="AD64" s="1"/>
  <c r="AF67" i="44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G61" i="61" l="1"/>
  <c r="O61" s="1"/>
  <c r="J64" i="44"/>
  <c r="Q68"/>
  <c r="K65" i="53"/>
  <c r="T65" s="1"/>
  <c r="O65"/>
  <c r="J65"/>
  <c r="S65" s="1"/>
  <c r="N65"/>
  <c r="W65" s="1"/>
  <c r="M65"/>
  <c r="V65" s="1"/>
  <c r="L65"/>
  <c r="U65" s="1"/>
  <c r="N65" i="27" s="1"/>
  <c r="AC65" s="1"/>
  <c r="AD65" s="1"/>
  <c r="T64" i="52"/>
  <c r="M64" i="26" s="1"/>
  <c r="AC64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AC65" s="1"/>
  <c r="AD65" s="1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T65" i="52"/>
  <c r="M65" i="26" s="1"/>
  <c r="AC65" s="1"/>
  <c r="AD65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C66" s="1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O67"/>
  <c r="J67"/>
  <c r="S67" s="1"/>
  <c r="N67"/>
  <c r="W67" s="1"/>
  <c r="M67"/>
  <c r="V67" s="1"/>
  <c r="N67" i="28" s="1"/>
  <c r="AC67" s="1"/>
  <c r="AD67" s="1"/>
  <c r="L67" i="53"/>
  <c r="U67" s="1"/>
  <c r="N67" i="27" s="1"/>
  <c r="AC67" s="1"/>
  <c r="AD67" s="1"/>
  <c r="T66" i="52"/>
  <c r="M66" i="26" s="1"/>
  <c r="AC6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V65"/>
  <c r="R65"/>
  <c r="O65"/>
  <c r="B68" i="44"/>
  <c r="A68"/>
  <c r="H65" i="14"/>
  <c r="D67" i="44"/>
  <c r="AF70"/>
  <c r="N67" i="24"/>
  <c r="AC67" s="1"/>
  <c r="AD67" s="1"/>
  <c r="N67" i="29"/>
  <c r="AC67" s="1"/>
  <c r="AD67" s="1"/>
  <c r="N67" i="26"/>
  <c r="AG62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O65"/>
  <c r="E65" i="62" s="1"/>
  <c r="AL65" i="14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V63" i="62"/>
  <c r="J67" i="44"/>
  <c r="M68" i="53"/>
  <c r="V68" s="1"/>
  <c r="L68"/>
  <c r="U68" s="1"/>
  <c r="K68"/>
  <c r="T68" s="1"/>
  <c r="N68" i="26" s="1"/>
  <c r="O68" i="53"/>
  <c r="J68"/>
  <c r="S68" s="1"/>
  <c r="N68" i="24" s="1"/>
  <c r="AC68" s="1"/>
  <c r="AD68" s="1"/>
  <c r="N68" i="53"/>
  <c r="W68" s="1"/>
  <c r="T67" i="52"/>
  <c r="M67" i="26" s="1"/>
  <c r="AC67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C68" s="1"/>
  <c r="AD68" s="1"/>
  <c r="N68" i="29"/>
  <c r="AC68" s="1"/>
  <c r="AD68" s="1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Q72"/>
  <c r="K69" i="53"/>
  <c r="T69" s="1"/>
  <c r="O69"/>
  <c r="J69"/>
  <c r="S69" s="1"/>
  <c r="N69" i="24" s="1"/>
  <c r="AC69" s="1"/>
  <c r="AD69" s="1"/>
  <c r="N69" i="53"/>
  <c r="W69" s="1"/>
  <c r="M69"/>
  <c r="V69" s="1"/>
  <c r="L69"/>
  <c r="U69" s="1"/>
  <c r="T68" i="52"/>
  <c r="M68" i="26" s="1"/>
  <c r="AC68" s="1"/>
  <c r="AD68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G70" i="44" s="1"/>
  <c r="B70"/>
  <c r="A70"/>
  <c r="H67" i="14"/>
  <c r="D69" i="44"/>
  <c r="AF72"/>
  <c r="N69" i="28"/>
  <c r="AC69" s="1"/>
  <c r="AD69" s="1"/>
  <c r="N69" i="29"/>
  <c r="AC69" s="1"/>
  <c r="AD69" s="1"/>
  <c r="N69" i="26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T69" i="52" l="1"/>
  <c r="M69" i="26" s="1"/>
  <c r="AC69" s="1"/>
  <c r="AD69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C70" s="1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K71" i="53"/>
  <c r="T71" s="1"/>
  <c r="O71"/>
  <c r="J71"/>
  <c r="S71" s="1"/>
  <c r="N71"/>
  <c r="W71" s="1"/>
  <c r="M71"/>
  <c r="V71" s="1"/>
  <c r="L71"/>
  <c r="U71" s="1"/>
  <c r="T70" i="52"/>
  <c r="M70" i="26" s="1"/>
  <c r="AC70" s="1"/>
  <c r="AD70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AC71" s="1"/>
  <c r="AD71" s="1"/>
  <c r="N71" i="29"/>
  <c r="AC71" s="1"/>
  <c r="AD71" s="1"/>
  <c r="N71" i="26"/>
  <c r="N71" i="27"/>
  <c r="AC71" s="1"/>
  <c r="AD71" s="1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Q75" i="44"/>
  <c r="T71" i="52"/>
  <c r="M71" i="26" s="1"/>
  <c r="AC71" s="1"/>
  <c r="AD71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C72" s="1"/>
  <c r="AD72" s="1"/>
  <c r="AF75" i="44"/>
  <c r="N72" i="28"/>
  <c r="AC72" s="1"/>
  <c r="AD72" s="1"/>
  <c r="N72" i="29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V69" i="61" l="1"/>
  <c r="J72" i="44"/>
  <c r="T72" i="52"/>
  <c r="M72" i="26" s="1"/>
  <c r="AC72" s="1"/>
  <c r="AD72" s="1"/>
  <c r="O72" i="52"/>
  <c r="Q72" s="1"/>
  <c r="V68" i="63"/>
  <c r="Q76" i="44"/>
  <c r="K73" i="53"/>
  <c r="T73" s="1"/>
  <c r="N73" i="26" s="1"/>
  <c r="O73" i="53"/>
  <c r="J73"/>
  <c r="S73" s="1"/>
  <c r="N73" i="24" s="1"/>
  <c r="AC73" s="1"/>
  <c r="AD73" s="1"/>
  <c r="N73" i="53"/>
  <c r="W73" s="1"/>
  <c r="N73" i="29" s="1"/>
  <c r="AC73" s="1"/>
  <c r="AD73" s="1"/>
  <c r="M73" i="53"/>
  <c r="V73" s="1"/>
  <c r="L73"/>
  <c r="U73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7"/>
  <c r="AC73" s="1"/>
  <c r="AD73" s="1"/>
  <c r="N73" i="28"/>
  <c r="AC73" s="1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Q77" i="44" l="1"/>
  <c r="M74" i="53"/>
  <c r="V74" s="1"/>
  <c r="L74"/>
  <c r="U74" s="1"/>
  <c r="K74"/>
  <c r="T74" s="1"/>
  <c r="O74"/>
  <c r="J74"/>
  <c r="S74" s="1"/>
  <c r="N74"/>
  <c r="W74" s="1"/>
  <c r="T73" i="52"/>
  <c r="M73" i="26" s="1"/>
  <c r="AC73" s="1"/>
  <c r="AD73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O72"/>
  <c r="B75" i="44"/>
  <c r="A75"/>
  <c r="H72" i="14"/>
  <c r="D74" i="44"/>
  <c r="N74" i="24"/>
  <c r="AC74" s="1"/>
  <c r="AD74" s="1"/>
  <c r="AF77" i="44"/>
  <c r="N74" i="29"/>
  <c r="AC74" s="1"/>
  <c r="AD74" s="1"/>
  <c r="N74" i="26"/>
  <c r="N74" i="27"/>
  <c r="AC74" s="1"/>
  <c r="AD74" s="1"/>
  <c r="N74" i="28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AO72" i="14"/>
  <c r="E72" i="62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C74" s="1"/>
  <c r="AD74" s="1"/>
  <c r="O74" i="52"/>
  <c r="Q74" s="1"/>
  <c r="K75" i="53"/>
  <c r="T75" s="1"/>
  <c r="O75"/>
  <c r="J75"/>
  <c r="S75" s="1"/>
  <c r="N75" i="24" s="1"/>
  <c r="AC75" s="1"/>
  <c r="AD75" s="1"/>
  <c r="N75" i="53"/>
  <c r="W75" s="1"/>
  <c r="M75"/>
  <c r="V75" s="1"/>
  <c r="L75"/>
  <c r="U75" s="1"/>
  <c r="N75" i="27" s="1"/>
  <c r="AC75" s="1"/>
  <c r="AD75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AC75" s="1"/>
  <c r="AD75" s="1"/>
  <c r="N75" i="29"/>
  <c r="AC75" s="1"/>
  <c r="AD75" s="1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5"/>
  <c r="T75" i="52"/>
  <c r="M75" i="26" s="1"/>
  <c r="AC75" s="1"/>
  <c r="AD75" s="1"/>
  <c r="O75" i="52"/>
  <c r="Q75" s="1"/>
  <c r="M76" i="53"/>
  <c r="V76" s="1"/>
  <c r="L76"/>
  <c r="U76" s="1"/>
  <c r="N76" i="27" s="1"/>
  <c r="AC76" s="1"/>
  <c r="AD76" s="1"/>
  <c r="K76" i="53"/>
  <c r="T76" s="1"/>
  <c r="N76" i="26" s="1"/>
  <c r="O76" i="53"/>
  <c r="J76"/>
  <c r="S76" s="1"/>
  <c r="N76" i="24" s="1"/>
  <c r="AC76" s="1"/>
  <c r="AD76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8"/>
  <c r="AC76" s="1"/>
  <c r="AD76" s="1"/>
  <c r="N76" i="29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T76" i="52"/>
  <c r="M76" i="26" s="1"/>
  <c r="AC7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C77" s="1"/>
  <c r="AD77" s="1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M78" i="53" l="1"/>
  <c r="V78" s="1"/>
  <c r="N78" i="28" s="1"/>
  <c r="AC78" s="1"/>
  <c r="AD78" s="1"/>
  <c r="L78" i="53"/>
  <c r="U78" s="1"/>
  <c r="K78"/>
  <c r="T78" s="1"/>
  <c r="O78"/>
  <c r="J78"/>
  <c r="S78" s="1"/>
  <c r="N78"/>
  <c r="W78" s="1"/>
  <c r="Q81" i="44"/>
  <c r="T77" i="52"/>
  <c r="M77" i="26" s="1"/>
  <c r="AC77" s="1"/>
  <c r="AD77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C78" s="1"/>
  <c r="AD78" s="1"/>
  <c r="AF81" i="44"/>
  <c r="N78" i="29"/>
  <c r="AC78" s="1"/>
  <c r="AD78" s="1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K79" i="53" l="1"/>
  <c r="T79" s="1"/>
  <c r="O79"/>
  <c r="J79"/>
  <c r="S79" s="1"/>
  <c r="N79"/>
  <c r="W79" s="1"/>
  <c r="M79"/>
  <c r="V79" s="1"/>
  <c r="N79" i="28" s="1"/>
  <c r="AC79" s="1"/>
  <c r="AD79" s="1"/>
  <c r="L79" i="53"/>
  <c r="U79" s="1"/>
  <c r="T78" i="52"/>
  <c r="M78" i="26" s="1"/>
  <c r="AC78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V76" i="62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AC80" s="1"/>
  <c r="AD80" s="1"/>
  <c r="N80" i="53"/>
  <c r="W80" s="1"/>
  <c r="T79" i="52"/>
  <c r="M79" i="26" s="1"/>
  <c r="AC79" s="1"/>
  <c r="AD79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J80"/>
  <c r="T80" i="52"/>
  <c r="M80" i="26" s="1"/>
  <c r="AC80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C81" s="1"/>
  <c r="AD81" s="1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T81" i="52"/>
  <c r="M81" i="26" s="1"/>
  <c r="AC81" s="1"/>
  <c r="AD81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O82"/>
  <c r="J82"/>
  <c r="S82" s="1"/>
  <c r="N82" i="24" s="1"/>
  <c r="AC82" s="1"/>
  <c r="AD82" s="1"/>
  <c r="N82" i="53"/>
  <c r="W82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9"/>
  <c r="AC82" s="1"/>
  <c r="AD82" s="1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J83" s="1"/>
  <c r="Q86"/>
  <c r="K83" i="53"/>
  <c r="T83" s="1"/>
  <c r="O83"/>
  <c r="J83"/>
  <c r="S83" s="1"/>
  <c r="N83" i="24" s="1"/>
  <c r="AC83" s="1"/>
  <c r="AD83" s="1"/>
  <c r="N83" i="53"/>
  <c r="W83" s="1"/>
  <c r="M83"/>
  <c r="V83" s="1"/>
  <c r="L83"/>
  <c r="U83" s="1"/>
  <c r="T82" i="52"/>
  <c r="M82" i="26" s="1"/>
  <c r="AC82" s="1"/>
  <c r="AD82" s="1"/>
  <c r="O82" i="52"/>
  <c r="Q82" s="1"/>
  <c r="G79" i="63"/>
  <c r="O79" s="1"/>
  <c r="G83" i="44"/>
  <c r="M84"/>
  <c r="V79" i="63"/>
  <c r="V81" i="14"/>
  <c r="R81"/>
  <c r="T81"/>
  <c r="B84" i="44"/>
  <c r="A84"/>
  <c r="H81" i="14"/>
  <c r="D83" i="44"/>
  <c r="AF86"/>
  <c r="N83" i="27"/>
  <c r="AC83" s="1"/>
  <c r="AD83" s="1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T83" i="52"/>
  <c r="M83" i="26" s="1"/>
  <c r="AC83" s="1"/>
  <c r="AD83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AC84" s="1"/>
  <c r="AD84" s="1"/>
  <c r="N84" i="53"/>
  <c r="W84" s="1"/>
  <c r="N84" i="29" s="1"/>
  <c r="AC84" s="1"/>
  <c r="AD84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G85"/>
  <c r="W82" i="14"/>
  <c r="V81" i="61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C84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C85" s="1"/>
  <c r="AD85" s="1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T85" i="52"/>
  <c r="M85" i="26" s="1"/>
  <c r="AC85" s="1"/>
  <c r="AD85" s="1"/>
  <c r="O85" i="52"/>
  <c r="Q85" s="1"/>
  <c r="M86" i="53"/>
  <c r="V86" s="1"/>
  <c r="L86"/>
  <c r="U86" s="1"/>
  <c r="N86" i="27" s="1"/>
  <c r="AC86" s="1"/>
  <c r="AD86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C86" s="1"/>
  <c r="AD86" s="1"/>
  <c r="AF89" i="44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C86" s="1"/>
  <c r="AD86" s="1"/>
  <c r="O86" i="52"/>
  <c r="Q86" s="1"/>
  <c r="K87" i="53"/>
  <c r="T87" s="1"/>
  <c r="N87" i="26" s="1"/>
  <c r="O87" i="53"/>
  <c r="J87"/>
  <c r="S87" s="1"/>
  <c r="N87" i="24" s="1"/>
  <c r="AC87" s="1"/>
  <c r="AD87" s="1"/>
  <c r="N87" i="53"/>
  <c r="W87" s="1"/>
  <c r="N87" i="29" s="1"/>
  <c r="AC87" s="1"/>
  <c r="AD87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J87" i="44" l="1"/>
  <c r="M88" i="53"/>
  <c r="V88" s="1"/>
  <c r="L88"/>
  <c r="U88" s="1"/>
  <c r="K88"/>
  <c r="T88" s="1"/>
  <c r="O88"/>
  <c r="J88"/>
  <c r="S88" s="1"/>
  <c r="N88" i="24" s="1"/>
  <c r="AC88" s="1"/>
  <c r="AD88" s="1"/>
  <c r="N88" i="53"/>
  <c r="W88" s="1"/>
  <c r="N88" i="29" s="1"/>
  <c r="AC88" s="1"/>
  <c r="AD88" s="1"/>
  <c r="T87" i="52"/>
  <c r="M87" i="26" s="1"/>
  <c r="AC87" s="1"/>
  <c r="AD87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T88" i="52"/>
  <c r="M88" i="26" s="1"/>
  <c r="AC88" s="1"/>
  <c r="AD88" s="1"/>
  <c r="O88" i="52"/>
  <c r="Q88" s="1"/>
  <c r="Q92" i="44"/>
  <c r="K89" i="53"/>
  <c r="T89" s="1"/>
  <c r="O89"/>
  <c r="J89"/>
  <c r="S89" s="1"/>
  <c r="N89"/>
  <c r="W89" s="1"/>
  <c r="N89" i="29" s="1"/>
  <c r="AC89" s="1"/>
  <c r="AD89" s="1"/>
  <c r="M89" i="53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AC89" s="1"/>
  <c r="AD89" s="1"/>
  <c r="N89" i="27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AC89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C90" s="1"/>
  <c r="AD90" s="1"/>
  <c r="AF93" i="44"/>
  <c r="N90" i="29"/>
  <c r="AC90" s="1"/>
  <c r="AD90" s="1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T90" i="52"/>
  <c r="M90" i="26" s="1"/>
  <c r="AC90" s="1"/>
  <c r="AD90" s="1"/>
  <c r="O90" i="52"/>
  <c r="Q90" s="1"/>
  <c r="K91" i="53"/>
  <c r="T91" s="1"/>
  <c r="O91"/>
  <c r="J91"/>
  <c r="S91" s="1"/>
  <c r="N91" i="24" s="1"/>
  <c r="AC91" s="1"/>
  <c r="AD91" s="1"/>
  <c r="N91" i="53"/>
  <c r="W91" s="1"/>
  <c r="M91"/>
  <c r="V91" s="1"/>
  <c r="L91"/>
  <c r="U91" s="1"/>
  <c r="N91" i="27" s="1"/>
  <c r="AC91" s="1"/>
  <c r="AD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9"/>
  <c r="AC91" s="1"/>
  <c r="AD91" s="1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Q95" i="44" l="1"/>
  <c r="T91" i="52"/>
  <c r="M91" i="26" s="1"/>
  <c r="AC91" s="1"/>
  <c r="AD91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C92" s="1"/>
  <c r="AD92" s="1"/>
  <c r="AF95" i="44"/>
  <c r="N92" i="27"/>
  <c r="AC92" s="1"/>
  <c r="AD92" s="1"/>
  <c r="N92" i="28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C92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AC93" s="1"/>
  <c r="AD93" s="1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Q97" i="44"/>
  <c r="M94" i="53"/>
  <c r="V94" s="1"/>
  <c r="L94"/>
  <c r="U94" s="1"/>
  <c r="K94"/>
  <c r="T94" s="1"/>
  <c r="O94"/>
  <c r="J94"/>
  <c r="S94" s="1"/>
  <c r="N94"/>
  <c r="W94" s="1"/>
  <c r="T93" i="52"/>
  <c r="M93" i="26" s="1"/>
  <c r="AC93" s="1"/>
  <c r="AD93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C94" s="1"/>
  <c r="AD94" s="1"/>
  <c r="AF97" i="44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O90" i="61" l="1"/>
  <c r="H95" i="44"/>
  <c r="T94" i="52"/>
  <c r="M94" i="26" s="1"/>
  <c r="AC94" s="1"/>
  <c r="AD94" s="1"/>
  <c r="O94" i="52"/>
  <c r="Q94" s="1"/>
  <c r="K95" i="53"/>
  <c r="T95" s="1"/>
  <c r="O95"/>
  <c r="J95"/>
  <c r="S95" s="1"/>
  <c r="N95" i="24" s="1"/>
  <c r="AC95" s="1"/>
  <c r="AD95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3" l="1"/>
  <c r="V91" s="1"/>
  <c r="J95" i="44"/>
  <c r="G96"/>
  <c r="T95" i="52"/>
  <c r="M95" i="26" s="1"/>
  <c r="AC95" s="1"/>
  <c r="AD95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 i="24" s="1"/>
  <c r="AC96" s="1"/>
  <c r="AD96" s="1"/>
  <c r="N96" i="53"/>
  <c r="W96" s="1"/>
  <c r="N96" i="29" s="1"/>
  <c r="AC96" s="1"/>
  <c r="AD96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J96"/>
  <c r="Q100"/>
  <c r="K97" i="53"/>
  <c r="T97" s="1"/>
  <c r="O97"/>
  <c r="J97"/>
  <c r="S97" s="1"/>
  <c r="N97"/>
  <c r="W97" s="1"/>
  <c r="M97"/>
  <c r="V97" s="1"/>
  <c r="L97"/>
  <c r="U97" s="1"/>
  <c r="G92" i="63"/>
  <c r="O92" s="1"/>
  <c r="T96" i="52"/>
  <c r="M96" i="26" s="1"/>
  <c r="AC9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C97" s="1"/>
  <c r="AD97" s="1"/>
  <c r="N97" i="28"/>
  <c r="AC97" s="1"/>
  <c r="AD97" s="1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T97" i="52"/>
  <c r="M97" i="26" s="1"/>
  <c r="AC97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C98" s="1"/>
  <c r="AD98" s="1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J100"/>
  <c r="H101"/>
  <c r="H102" s="1"/>
  <c r="AC98" i="26"/>
  <c r="AD98" s="1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<sst xmlns="http://schemas.openxmlformats.org/spreadsheetml/2006/main" count="7853" uniqueCount="491">
  <si>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</si>
  <si>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</si>
  <si>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</si>
  <si>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</si>
  <si>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</si>
  <si>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</si>
  <si>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</si>
  <si>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</si>
  <si>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</si>
  <si>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</si>
  <si>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</si>
  <si>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</si>
  <si>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</si>
  <si>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</si>
  <si>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</si>
  <si>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</si>
  <si>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</si>
  <si>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</si>
  <si>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</si>
  <si>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</si>
  <si>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</si>
  <si>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</si>
  <si>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</si>
  <si>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</si>
  <si>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</si>
  <si>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</si>
  <si>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</si>
  <si>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</si>
  <si>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</si>
  <si>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</si>
  <si>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</si>
  <si>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</si>
  <si>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</si>
  <si>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</si>
  <si>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</si>
  <si>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</si>
  <si>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</si>
  <si>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</si>
  <si>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</si>
  <si>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</si>
  <si>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</si>
  <si>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</si>
  <si>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</si>
  <si>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</si>
  <si>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</si>
  <si>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</si>
  <si>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</si>
  <si>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</si>
  <si>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</si>
  <si>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</si>
  <si>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</si>
  <si>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</si>
  <si>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</si>
  <si>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</si>
  <si>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</si>
  <si>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</si>
  <si>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</si>
  <si>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</si>
  <si>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</si>
  <si>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</si>
  <si>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</si>
  <si>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</si>
  <si>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</si>
  <si>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</si>
  <si>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</si>
  <si>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</si>
  <si>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</si>
  <si>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</si>
  <si>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</si>
  <si>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</si>
  <si>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</si>
  <si>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</si>
  <si>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</si>
  <si>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</si>
  <si>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</si>
  <si>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</si>
  <si>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</si>
  <si>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</si>
  <si>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</si>
  <si>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</si>
  <si>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</si>
  <si>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</si>
  <si>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</si>
  <si>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</si>
  <si>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</si>
  <si>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</si>
  <si>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</si>
  <si>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</si>
  <si>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</si>
  <si>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</si>
  <si>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</si>
  <si>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</si>
  <si>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</si>
  <si>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</si>
  <si>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</si>
  <si>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</si>
  <si>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</si>
  <si>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</si>
  <si>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</si>
  <si>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</si>
  <si>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</si>
  <si>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</si>
  <si>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</si>
  <si>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</si>
  <si>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</si>
  <si>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</si>
  <si>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</si>
  <si>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</si>
  <si>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</si>
  <si>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</si>
  <si>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</si>
  <si>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</si>
  <si>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</si>
  <si>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</si>
  <si>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</si>
  <si>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</si>
  <si>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</si>
  <si>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</si>
  <si>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</si>
  <si>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</si>
  <si>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</si>
  <si>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</si>
  <si>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</si>
  <si>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</si>
  <si>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</si>
  <si>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</si>
  <si>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</si>
  <si>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</si>
  <si>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</si>
  <si>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</si>
  <si>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</si>
  <si>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</si>
  <si>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</si>
  <si>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</si>
  <si>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</si>
  <si>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</si>
  <si>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</si>
  <si>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</si>
  <si>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</si>
  <si>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</si>
  <si>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</si>
  <si>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</si>
  <si>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</si>
  <si>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</si>
  <si>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</si>
  <si>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</si>
  <si>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</si>
  <si>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</si>
  <si>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</si>
  <si>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</si>
  <si>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</si>
  <si>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</si>
  <si>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</si>
  <si>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</si>
  <si>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</si>
  <si>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</si>
  <si>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</si>
  <si>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</si>
  <si>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</si>
  <si>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</si>
  <si>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</si>
  <si>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</si>
  <si>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</si>
  <si>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</si>
  <si>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</si>
  <si>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</si>
  <si>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</si>
  <si>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</si>
  <si>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</si>
  <si>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</si>
  <si>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</si>
  <si>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</si>
  <si>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</si>
  <si>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</si>
  <si>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</si>
  <si>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</si>
  <si>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</si>
  <si>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</si>
  <si>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</si>
  <si>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</si>
  <si>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</si>
  <si>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</si>
  <si>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</si>
  <si>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</si>
  <si>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</si>
  <si>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</si>
  <si>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</si>
  <si>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</si>
  <si>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</si>
  <si>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</si>
  <si>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</si>
  <si>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</si>
  <si>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</si>
  <si>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</si>
  <si>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</si>
  <si>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</si>
  <si>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</si>
  <si>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</si>
  <si>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</si>
  <si>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</si>
  <si>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</si>
  <si>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</si>
  <si>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</si>
  <si>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</si>
  <si>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</si>
  <si>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</si>
  <si>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</si>
  <si>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</si>
  <si>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</si>
  <si>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</si>
  <si>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</si>
  <si>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</si>
  <si>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</si>
  <si>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</si>
  <si>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</si>
  <si>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</si>
  <si>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</si>
  <si>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</si>
  <si>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</si>
  <si>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</si>
  <si>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</si>
  <si>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</si>
  <si>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</si>
  <si>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</si>
  <si>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</si>
  <si>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</si>
  <si>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</si>
  <si>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</si>
  <si>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</si>
  <si>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</si>
  <si>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</si>
  <si>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</si>
  <si>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</si>
  <si>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</si>
  <si>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</si>
  <si>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</si>
  <si>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</si>
  <si>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</si>
  <si>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</si>
  <si>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</si>
  <si>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</si>
  <si>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</si>
  <si>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</si>
  <si>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</si>
  <si>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</si>
  <si>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</si>
  <si>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</si>
  <si>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</si>
  <si>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</si>
  <si>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</si>
  <si>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</si>
  <si>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</si>
  <si>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</si>
  <si>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</si>
  <si>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</si>
  <si>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</si>
  <si>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</si>
  <si>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</si>
  <si>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</si>
  <si>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</si>
  <si>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</si>
  <si>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</si>
  <si>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</si>
  <si>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</si>
  <si>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</si>
  <si>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</si>
  <si>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</si>
  <si>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</si>
  <si>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</si>
  <si>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</si>
  <si>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</si>
  <si>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</si>
  <si>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</si>
  <si>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</si>
  <si>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</si>
  <si>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</si>
  <si>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</si>
  <si>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</si>
  <si>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</si>
  <si>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</si>
  <si>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</si>
  <si>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</si>
  <si>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</si>
  <si>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</si>
  <si>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</si>
  <si>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</si>
  <si>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</si>
  <si>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</si>
  <si>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</si>
  <si>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</si>
  <si>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</si>
  <si>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</si>
  <si>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</si>
  <si>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</si>
  <si>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</si>
  <si>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</si>
  <si>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</si>
  <si>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</si>
  <si>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</si>
  <si>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</si>
  <si>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</si>
  <si>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</si>
  <si>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</si>
  <si>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</si>
  <si>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</si>
  <si>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</si>
  <si>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</si>
  <si>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</si>
  <si>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</si>
  <si>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</si>
  <si>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</si>
  <si>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</si>
  <si>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</si>
  <si>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</si>
  <si>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</si>
  <si>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</si>
  <si>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</si>
  <si>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</si>
  <si>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</si>
  <si>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</si>
  <si>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</si>
  <si>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</si>
  <si>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</si>
  <si>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</si>
  <si>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</si>
  <si>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</si>
  <si>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</si>
  <si>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</si>
  <si>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</si>
  <si>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</si>
  <si>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</si>
  <si>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</si>
  <si>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</si>
  <si>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</si>
  <si>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</si>
  <si>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</si>
  <si>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</si>
  <si>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</si>
  <si>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</si>
  <si>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</si>
  <si>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</si>
  <si>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</si>
  <si>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</si>
  <si>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</si>
  <si>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</si>
  <si>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</si>
  <si>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</si>
  <si>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</si>
  <si>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</si>
  <si>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</si>
  <si>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</si>
  <si>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</si>
  <si>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</si>
  <si>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</si>
  <si>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</si>
  <si>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</si>
  <si>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</si>
  <si>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</si>
  <si>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</si>
  <si>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</si>
  <si>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</si>
  <si>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</si>
  <si>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</si>
  <si>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</si>
  <si>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</si>
  <si>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</si>
  <si>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</si>
  <si>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</si>
  <si>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</si>
  <si>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</si>
  <si>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</si>
  <si>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</si>
  <si>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</si>
  <si>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</si>
  <si>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</si>
  <si>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</si>
  <si>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</si>
  <si>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</si>
  <si>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</si>
  <si>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</si>
  <si>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</si>
  <si>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</si>
  <si>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</si>
  <si>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</si>
  <si>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</si>
  <si>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</si>
  <si>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</si>
  <si>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</si>
  <si>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</si>
  <si>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</si>
  <si>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</si>
  <si>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</si>
  <si>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</si>
  <si>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</si>
  <si>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</si>
  <si>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</si>
  <si>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</si>
  <si>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</si>
  <si>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</si>
  <si>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</si>
  <si>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</si>
  <si>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</si>
  <si>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</si>
  <si>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</si>
  <si>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</si>
  <si>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</si>
  <si>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</si>
  <si>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</si>
  <si>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</si>
  <si>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</si>
  <si>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</si>
  <si>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</si>
  <si>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</si>
  <si>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</si>
  <si>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</si>
  <si>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</si>
  <si>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</si>
  <si>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</si>
  <si>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</si>
  <si>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</si>
  <si>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</si>
  <si>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</si>
  <si>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</si>
  <si>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>55IS2022/01/06</t>
  </si>
  <si>
    <t>ANTA_CRF(NR-67)</t>
  </si>
  <si>
    <t>ANTA_GF(NR-67)</t>
  </si>
  <si>
    <t>ANTA_LF(NR-67)</t>
  </si>
  <si>
    <t>ANTA_RF(NR-67)</t>
  </si>
  <si>
    <t>AURY_CRF(NR-67)</t>
  </si>
  <si>
    <t>AURY_GF(NR-67)</t>
  </si>
  <si>
    <t>AURY_LF(NR-67)</t>
  </si>
  <si>
    <t>AURY_RF(NR-67)</t>
  </si>
  <si>
    <t>BRBCL(ER-33)</t>
  </si>
  <si>
    <t>BSIUL(NR-67)</t>
  </si>
  <si>
    <t>CHAMERA1(NR-67)</t>
  </si>
  <si>
    <t>CHAMERA2(NR-67)</t>
  </si>
  <si>
    <t>CHAMERA3(NR-67)</t>
  </si>
  <si>
    <t>DADRI_CRF(NR-67)</t>
  </si>
  <si>
    <t>DADRI_GF(NR-67)</t>
  </si>
  <si>
    <t>DADRI_LF(NR-67)</t>
  </si>
  <si>
    <t>DADRI_RF(NR-67)</t>
  </si>
  <si>
    <t>DADRIT(NR-67)</t>
  </si>
  <si>
    <t>DADRT2(NR-67)</t>
  </si>
  <si>
    <t>DHAULIGNGA(NR-67)</t>
  </si>
  <si>
    <t>DULHASTI(NR-67)</t>
  </si>
  <si>
    <t>FSTPP I &amp; II(ER-33)</t>
  </si>
  <si>
    <t>JHAJJAR(NR-67)</t>
  </si>
  <si>
    <t>KHSTPP-II(ER-33)</t>
  </si>
  <si>
    <t>KOTESHWR(NR-67)</t>
  </si>
  <si>
    <t>NAPP(NR-67)</t>
  </si>
  <si>
    <t>NJPC(NR-67)</t>
  </si>
  <si>
    <t>PARBATI3(NR-67)</t>
  </si>
  <si>
    <t>RAPPB(NR-67)</t>
  </si>
  <si>
    <t>RAPPC(NR-67)</t>
  </si>
  <si>
    <t>RIHAND1(NR-67)</t>
  </si>
  <si>
    <t>RIHAND2(NR-67)</t>
  </si>
  <si>
    <t>RIHAND3(NR-67)</t>
  </si>
  <si>
    <t>SALAL(NR-67)</t>
  </si>
  <si>
    <t>SASAN(WR-25)</t>
  </si>
  <si>
    <t>SEWA2(NR-67)</t>
  </si>
  <si>
    <t>SINGRAULI(NR-67)</t>
  </si>
  <si>
    <t>SINGRAULI_HYDRO(NR-67)</t>
  </si>
  <si>
    <t>TALA(ER-33)</t>
  </si>
  <si>
    <t>TANAKPUR(NR-67)</t>
  </si>
  <si>
    <t>TEHRI(NR-67)</t>
  </si>
  <si>
    <t>UNCHAHAR1(NR-67)</t>
  </si>
  <si>
    <t>UNCHAHAR2(NR-67)</t>
  </si>
  <si>
    <t>UNCHAHAR3(NR-67)</t>
  </si>
  <si>
    <t>UNCHAHAR4(NR-67)</t>
  </si>
  <si>
    <t>URI2(NR-67)</t>
  </si>
  <si>
    <t>SHPPBPL</t>
  </si>
  <si>
    <t>Nagaland_Ben</t>
  </si>
  <si>
    <t>BSHP</t>
  </si>
  <si>
    <t>SINGOLI</t>
  </si>
  <si>
    <t>GMRKEL</t>
  </si>
  <si>
    <t>MSPDCL</t>
  </si>
  <si>
    <t>Teesta_III</t>
  </si>
  <si>
    <t>PCKL</t>
  </si>
  <si>
    <t>CHANJUII</t>
  </si>
  <si>
    <t>NATEMANTPR</t>
  </si>
  <si>
    <t>EONKHARADI</t>
  </si>
  <si>
    <t>GPEPL</t>
  </si>
  <si>
    <t>HP</t>
  </si>
  <si>
    <t>KRCIPPL</t>
  </si>
  <si>
    <t>MBPL</t>
  </si>
  <si>
    <t>MPPMCL</t>
  </si>
  <si>
    <t>MePDCL</t>
  </si>
  <si>
    <t>UTTARAKHAND</t>
  </si>
  <si>
    <t>RSEJ3PL_FTG2</t>
  </si>
  <si>
    <t>RSUPL_FTG2</t>
  </si>
  <si>
    <t xml:space="preserve">BSES_Yamuna_Power_Limited_(BYPL)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</si>
</sst>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165</v>
          </cell>
          <cell r="C5">
            <v>0</v>
          </cell>
          <cell r="D5">
            <v>184</v>
          </cell>
          <cell r="E5">
            <v>0</v>
          </cell>
          <cell r="H5">
            <v>165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184</v>
          </cell>
          <cell r="E6">
            <v>0</v>
          </cell>
          <cell r="H6">
            <v>165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184</v>
          </cell>
          <cell r="E7">
            <v>0</v>
          </cell>
          <cell r="H7">
            <v>165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184</v>
          </cell>
          <cell r="E8">
            <v>0</v>
          </cell>
          <cell r="H8">
            <v>165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184</v>
          </cell>
          <cell r="E9">
            <v>0</v>
          </cell>
          <cell r="H9">
            <v>165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184</v>
          </cell>
          <cell r="E10">
            <v>0</v>
          </cell>
          <cell r="H10">
            <v>165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170</v>
          </cell>
          <cell r="C11">
            <v>0</v>
          </cell>
          <cell r="D11">
            <v>174</v>
          </cell>
          <cell r="E11">
            <v>0</v>
          </cell>
          <cell r="H11">
            <v>170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170</v>
          </cell>
          <cell r="C12">
            <v>0</v>
          </cell>
          <cell r="D12">
            <v>174</v>
          </cell>
          <cell r="E12">
            <v>0</v>
          </cell>
          <cell r="H12">
            <v>170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170</v>
          </cell>
          <cell r="C13">
            <v>0</v>
          </cell>
          <cell r="D13">
            <v>174</v>
          </cell>
          <cell r="E13">
            <v>0</v>
          </cell>
          <cell r="H13">
            <v>170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170</v>
          </cell>
          <cell r="C14">
            <v>0</v>
          </cell>
          <cell r="D14">
            <v>174</v>
          </cell>
          <cell r="E14">
            <v>0</v>
          </cell>
          <cell r="H14">
            <v>170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170</v>
          </cell>
          <cell r="C15">
            <v>0</v>
          </cell>
          <cell r="D15">
            <v>174</v>
          </cell>
          <cell r="E15">
            <v>0</v>
          </cell>
          <cell r="H15">
            <v>170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174</v>
          </cell>
          <cell r="E16">
            <v>0</v>
          </cell>
          <cell r="H16">
            <v>165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170</v>
          </cell>
          <cell r="C17">
            <v>0</v>
          </cell>
          <cell r="D17">
            <v>174</v>
          </cell>
          <cell r="E17">
            <v>0</v>
          </cell>
          <cell r="H17">
            <v>170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170</v>
          </cell>
          <cell r="C18">
            <v>0</v>
          </cell>
          <cell r="D18">
            <v>174</v>
          </cell>
          <cell r="E18">
            <v>0</v>
          </cell>
          <cell r="H18">
            <v>170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170</v>
          </cell>
          <cell r="C19">
            <v>0</v>
          </cell>
          <cell r="D19">
            <v>174</v>
          </cell>
          <cell r="E19">
            <v>0</v>
          </cell>
          <cell r="H19">
            <v>170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170</v>
          </cell>
          <cell r="C20">
            <v>0</v>
          </cell>
          <cell r="D20">
            <v>174</v>
          </cell>
          <cell r="E20">
            <v>0</v>
          </cell>
          <cell r="H20">
            <v>170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170</v>
          </cell>
          <cell r="C21">
            <v>0</v>
          </cell>
          <cell r="D21">
            <v>174</v>
          </cell>
          <cell r="E21">
            <v>0</v>
          </cell>
          <cell r="H21">
            <v>170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170</v>
          </cell>
          <cell r="C22">
            <v>0</v>
          </cell>
          <cell r="D22">
            <v>174</v>
          </cell>
          <cell r="E22">
            <v>0</v>
          </cell>
          <cell r="H22">
            <v>170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174</v>
          </cell>
          <cell r="E23">
            <v>0</v>
          </cell>
          <cell r="H23">
            <v>165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170</v>
          </cell>
          <cell r="C24">
            <v>0</v>
          </cell>
          <cell r="D24">
            <v>174</v>
          </cell>
          <cell r="E24">
            <v>0</v>
          </cell>
          <cell r="H24">
            <v>170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170</v>
          </cell>
          <cell r="C25">
            <v>0</v>
          </cell>
          <cell r="D25">
            <v>174</v>
          </cell>
          <cell r="E25">
            <v>0</v>
          </cell>
          <cell r="H25">
            <v>170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170</v>
          </cell>
          <cell r="C26">
            <v>0</v>
          </cell>
          <cell r="D26">
            <v>174</v>
          </cell>
          <cell r="E26">
            <v>0</v>
          </cell>
          <cell r="H26">
            <v>170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170</v>
          </cell>
          <cell r="C27">
            <v>0</v>
          </cell>
          <cell r="D27">
            <v>174</v>
          </cell>
          <cell r="E27">
            <v>0</v>
          </cell>
          <cell r="H27">
            <v>170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170</v>
          </cell>
          <cell r="C28">
            <v>0</v>
          </cell>
          <cell r="D28">
            <v>174</v>
          </cell>
          <cell r="E28">
            <v>0</v>
          </cell>
          <cell r="H28">
            <v>170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170</v>
          </cell>
          <cell r="C29">
            <v>0</v>
          </cell>
          <cell r="D29">
            <v>174</v>
          </cell>
          <cell r="E29">
            <v>0</v>
          </cell>
          <cell r="H29">
            <v>170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174</v>
          </cell>
          <cell r="E30">
            <v>0</v>
          </cell>
          <cell r="H30">
            <v>165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170</v>
          </cell>
          <cell r="C31">
            <v>0</v>
          </cell>
          <cell r="D31">
            <v>174</v>
          </cell>
          <cell r="E31">
            <v>0</v>
          </cell>
          <cell r="H31">
            <v>170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170</v>
          </cell>
          <cell r="C32">
            <v>0</v>
          </cell>
          <cell r="D32">
            <v>174</v>
          </cell>
          <cell r="E32">
            <v>0</v>
          </cell>
          <cell r="H32">
            <v>170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174</v>
          </cell>
          <cell r="E33">
            <v>0</v>
          </cell>
          <cell r="H33">
            <v>165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174</v>
          </cell>
          <cell r="E34">
            <v>0</v>
          </cell>
          <cell r="H34">
            <v>165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174</v>
          </cell>
          <cell r="E35">
            <v>0</v>
          </cell>
          <cell r="H35">
            <v>165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174</v>
          </cell>
          <cell r="E36">
            <v>0</v>
          </cell>
          <cell r="H36">
            <v>165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174</v>
          </cell>
          <cell r="E37">
            <v>0</v>
          </cell>
          <cell r="H37">
            <v>165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174</v>
          </cell>
          <cell r="E38">
            <v>0</v>
          </cell>
          <cell r="H38">
            <v>165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174</v>
          </cell>
          <cell r="E39">
            <v>0</v>
          </cell>
          <cell r="H39">
            <v>165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174</v>
          </cell>
          <cell r="E40">
            <v>0</v>
          </cell>
          <cell r="H40">
            <v>165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174</v>
          </cell>
          <cell r="E41">
            <v>0</v>
          </cell>
          <cell r="H41">
            <v>165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174</v>
          </cell>
          <cell r="E42">
            <v>0</v>
          </cell>
          <cell r="H42">
            <v>165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174</v>
          </cell>
          <cell r="E43">
            <v>0</v>
          </cell>
          <cell r="H43">
            <v>165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174</v>
          </cell>
          <cell r="E44">
            <v>0</v>
          </cell>
          <cell r="H44">
            <v>165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174</v>
          </cell>
          <cell r="E45">
            <v>0</v>
          </cell>
          <cell r="H45">
            <v>165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174</v>
          </cell>
          <cell r="E46">
            <v>0</v>
          </cell>
          <cell r="H46">
            <v>165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162</v>
          </cell>
          <cell r="C47">
            <v>0</v>
          </cell>
          <cell r="D47">
            <v>174</v>
          </cell>
          <cell r="E47">
            <v>0</v>
          </cell>
          <cell r="H47">
            <v>162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174</v>
          </cell>
          <cell r="E48">
            <v>0</v>
          </cell>
          <cell r="H48">
            <v>165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174</v>
          </cell>
          <cell r="E49">
            <v>0</v>
          </cell>
          <cell r="H49">
            <v>165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60</v>
          </cell>
          <cell r="D50">
            <v>174</v>
          </cell>
          <cell r="E50">
            <v>0</v>
          </cell>
          <cell r="H50">
            <v>165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174</v>
          </cell>
          <cell r="E51">
            <v>0</v>
          </cell>
          <cell r="H51">
            <v>165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174</v>
          </cell>
          <cell r="E52">
            <v>0</v>
          </cell>
          <cell r="H52">
            <v>165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174</v>
          </cell>
          <cell r="E53">
            <v>0</v>
          </cell>
          <cell r="H53">
            <v>165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174</v>
          </cell>
          <cell r="E54">
            <v>0</v>
          </cell>
          <cell r="H54">
            <v>162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162</v>
          </cell>
          <cell r="C55">
            <v>0</v>
          </cell>
          <cell r="D55">
            <v>174</v>
          </cell>
          <cell r="E55">
            <v>0</v>
          </cell>
          <cell r="H55">
            <v>162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162</v>
          </cell>
          <cell r="C56">
            <v>0</v>
          </cell>
          <cell r="D56">
            <v>174</v>
          </cell>
          <cell r="E56">
            <v>0</v>
          </cell>
          <cell r="H56">
            <v>162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162</v>
          </cell>
          <cell r="C57">
            <v>0</v>
          </cell>
          <cell r="D57">
            <v>174</v>
          </cell>
          <cell r="E57">
            <v>0</v>
          </cell>
          <cell r="H57">
            <v>162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162</v>
          </cell>
          <cell r="C58">
            <v>0</v>
          </cell>
          <cell r="D58">
            <v>174</v>
          </cell>
          <cell r="E58">
            <v>0</v>
          </cell>
          <cell r="H58">
            <v>162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174</v>
          </cell>
          <cell r="E59">
            <v>0</v>
          </cell>
          <cell r="H59">
            <v>165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162</v>
          </cell>
          <cell r="C60">
            <v>0</v>
          </cell>
          <cell r="D60">
            <v>174</v>
          </cell>
          <cell r="E60">
            <v>0</v>
          </cell>
          <cell r="H60">
            <v>162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162</v>
          </cell>
          <cell r="C61">
            <v>0</v>
          </cell>
          <cell r="D61">
            <v>174</v>
          </cell>
          <cell r="E61">
            <v>0</v>
          </cell>
          <cell r="H61">
            <v>162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162</v>
          </cell>
          <cell r="C62">
            <v>0</v>
          </cell>
          <cell r="D62">
            <v>174</v>
          </cell>
          <cell r="E62">
            <v>0</v>
          </cell>
          <cell r="H62">
            <v>162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162</v>
          </cell>
          <cell r="C63">
            <v>0</v>
          </cell>
          <cell r="D63">
            <v>174</v>
          </cell>
          <cell r="E63">
            <v>0</v>
          </cell>
          <cell r="H63">
            <v>162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162</v>
          </cell>
          <cell r="C64">
            <v>0</v>
          </cell>
          <cell r="D64">
            <v>174</v>
          </cell>
          <cell r="E64">
            <v>0</v>
          </cell>
          <cell r="H64">
            <v>162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174</v>
          </cell>
          <cell r="E65">
            <v>0</v>
          </cell>
          <cell r="H65">
            <v>165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162</v>
          </cell>
          <cell r="C66">
            <v>0</v>
          </cell>
          <cell r="D66">
            <v>174</v>
          </cell>
          <cell r="E66">
            <v>0</v>
          </cell>
          <cell r="H66">
            <v>162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162</v>
          </cell>
          <cell r="C67">
            <v>0</v>
          </cell>
          <cell r="D67">
            <v>174</v>
          </cell>
          <cell r="E67">
            <v>0</v>
          </cell>
          <cell r="H67">
            <v>162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162</v>
          </cell>
          <cell r="C68">
            <v>0</v>
          </cell>
          <cell r="D68">
            <v>174</v>
          </cell>
          <cell r="E68">
            <v>0</v>
          </cell>
          <cell r="H68">
            <v>162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162</v>
          </cell>
          <cell r="C69">
            <v>0</v>
          </cell>
          <cell r="D69">
            <v>174</v>
          </cell>
          <cell r="E69">
            <v>0</v>
          </cell>
          <cell r="H69">
            <v>151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162</v>
          </cell>
          <cell r="C70">
            <v>0</v>
          </cell>
          <cell r="D70">
            <v>174</v>
          </cell>
          <cell r="E70">
            <v>0</v>
          </cell>
          <cell r="H70">
            <v>151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174</v>
          </cell>
          <cell r="E71">
            <v>0</v>
          </cell>
          <cell r="H71">
            <v>151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160</v>
          </cell>
          <cell r="C72">
            <v>0</v>
          </cell>
          <cell r="D72">
            <v>174</v>
          </cell>
          <cell r="E72">
            <v>0</v>
          </cell>
          <cell r="H72">
            <v>151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160</v>
          </cell>
          <cell r="C73">
            <v>0</v>
          </cell>
          <cell r="D73">
            <v>174</v>
          </cell>
          <cell r="E73">
            <v>0</v>
          </cell>
          <cell r="H73">
            <v>151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160</v>
          </cell>
          <cell r="C74">
            <v>0</v>
          </cell>
          <cell r="D74">
            <v>174</v>
          </cell>
          <cell r="E74">
            <v>0</v>
          </cell>
          <cell r="H74">
            <v>151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160</v>
          </cell>
          <cell r="C75">
            <v>0</v>
          </cell>
          <cell r="D75">
            <v>174</v>
          </cell>
          <cell r="E75">
            <v>0</v>
          </cell>
          <cell r="H75">
            <v>160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160</v>
          </cell>
          <cell r="C76">
            <v>0</v>
          </cell>
          <cell r="D76">
            <v>174</v>
          </cell>
          <cell r="E76">
            <v>0</v>
          </cell>
          <cell r="H76">
            <v>160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160</v>
          </cell>
          <cell r="C77">
            <v>0</v>
          </cell>
          <cell r="D77">
            <v>174</v>
          </cell>
          <cell r="E77">
            <v>0</v>
          </cell>
          <cell r="H77">
            <v>160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160</v>
          </cell>
          <cell r="C78">
            <v>0</v>
          </cell>
          <cell r="D78">
            <v>174</v>
          </cell>
          <cell r="E78">
            <v>0</v>
          </cell>
          <cell r="H78">
            <v>160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160</v>
          </cell>
          <cell r="C79">
            <v>0</v>
          </cell>
          <cell r="D79">
            <v>174</v>
          </cell>
          <cell r="E79">
            <v>0</v>
          </cell>
          <cell r="H79">
            <v>160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160</v>
          </cell>
          <cell r="C80">
            <v>0</v>
          </cell>
          <cell r="D80">
            <v>174</v>
          </cell>
          <cell r="E80">
            <v>0</v>
          </cell>
          <cell r="H80">
            <v>160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160</v>
          </cell>
          <cell r="C81">
            <v>0</v>
          </cell>
          <cell r="D81">
            <v>174</v>
          </cell>
          <cell r="E81">
            <v>0</v>
          </cell>
          <cell r="H81">
            <v>160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160</v>
          </cell>
          <cell r="C82">
            <v>0</v>
          </cell>
          <cell r="D82">
            <v>174</v>
          </cell>
          <cell r="E82">
            <v>0</v>
          </cell>
          <cell r="H82">
            <v>160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160</v>
          </cell>
          <cell r="C83">
            <v>0</v>
          </cell>
          <cell r="D83">
            <v>174</v>
          </cell>
          <cell r="E83">
            <v>0</v>
          </cell>
          <cell r="H83">
            <v>160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160</v>
          </cell>
          <cell r="C84">
            <v>0</v>
          </cell>
          <cell r="D84">
            <v>174</v>
          </cell>
          <cell r="E84">
            <v>0</v>
          </cell>
          <cell r="H84">
            <v>160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160</v>
          </cell>
          <cell r="C85">
            <v>0</v>
          </cell>
          <cell r="D85">
            <v>174</v>
          </cell>
          <cell r="E85">
            <v>0</v>
          </cell>
          <cell r="H85">
            <v>160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160</v>
          </cell>
          <cell r="C86">
            <v>0</v>
          </cell>
          <cell r="D86">
            <v>174</v>
          </cell>
          <cell r="E86">
            <v>0</v>
          </cell>
          <cell r="H86">
            <v>160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160</v>
          </cell>
          <cell r="C87">
            <v>0</v>
          </cell>
          <cell r="D87">
            <v>174</v>
          </cell>
          <cell r="E87">
            <v>0</v>
          </cell>
          <cell r="H87">
            <v>160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160</v>
          </cell>
          <cell r="C88">
            <v>0</v>
          </cell>
          <cell r="D88">
            <v>174</v>
          </cell>
          <cell r="E88">
            <v>0</v>
          </cell>
          <cell r="H88">
            <v>160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160</v>
          </cell>
          <cell r="C89">
            <v>0</v>
          </cell>
          <cell r="D89">
            <v>174</v>
          </cell>
          <cell r="E89">
            <v>0</v>
          </cell>
          <cell r="H89">
            <v>160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162</v>
          </cell>
          <cell r="C90">
            <v>0</v>
          </cell>
          <cell r="D90">
            <v>174</v>
          </cell>
          <cell r="E90">
            <v>0</v>
          </cell>
          <cell r="H90">
            <v>162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162</v>
          </cell>
          <cell r="C91">
            <v>0</v>
          </cell>
          <cell r="D91">
            <v>174</v>
          </cell>
          <cell r="E91">
            <v>0</v>
          </cell>
          <cell r="H91">
            <v>162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162</v>
          </cell>
          <cell r="C92">
            <v>0</v>
          </cell>
          <cell r="D92">
            <v>174</v>
          </cell>
          <cell r="E92">
            <v>0</v>
          </cell>
          <cell r="H92">
            <v>162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162</v>
          </cell>
          <cell r="C93">
            <v>0</v>
          </cell>
          <cell r="D93">
            <v>174</v>
          </cell>
          <cell r="E93">
            <v>0</v>
          </cell>
          <cell r="H93">
            <v>162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162</v>
          </cell>
          <cell r="C94">
            <v>0</v>
          </cell>
          <cell r="D94">
            <v>174</v>
          </cell>
          <cell r="E94">
            <v>0</v>
          </cell>
          <cell r="H94">
            <v>162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164</v>
          </cell>
          <cell r="C95">
            <v>0</v>
          </cell>
          <cell r="D95">
            <v>174</v>
          </cell>
          <cell r="E95">
            <v>0</v>
          </cell>
          <cell r="H95">
            <v>164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160</v>
          </cell>
          <cell r="C96">
            <v>0</v>
          </cell>
          <cell r="D96">
            <v>174</v>
          </cell>
          <cell r="E96">
            <v>0</v>
          </cell>
          <cell r="H96">
            <v>160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160</v>
          </cell>
          <cell r="C97">
            <v>0</v>
          </cell>
          <cell r="D97">
            <v>174</v>
          </cell>
          <cell r="E97">
            <v>0</v>
          </cell>
          <cell r="H97">
            <v>160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160</v>
          </cell>
          <cell r="C98">
            <v>0</v>
          </cell>
          <cell r="D98">
            <v>174</v>
          </cell>
          <cell r="E98">
            <v>0</v>
          </cell>
          <cell r="H98">
            <v>160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160</v>
          </cell>
          <cell r="C99">
            <v>0</v>
          </cell>
          <cell r="D99">
            <v>174</v>
          </cell>
          <cell r="E99">
            <v>0</v>
          </cell>
          <cell r="H99">
            <v>160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160</v>
          </cell>
          <cell r="C100">
            <v>0</v>
          </cell>
          <cell r="D100">
            <v>174</v>
          </cell>
          <cell r="E100">
            <v>0</v>
          </cell>
          <cell r="H100">
            <v>160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38.07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35.01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35.01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35.01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37.08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37.08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37.08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37.08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213.47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209.74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209.74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283.36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285.36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296.95999999999998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299.95999999999998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298.95999999999998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298.95999999999998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297.95999999999998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297.95999999999998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291.95999999999998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295.95999999999998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296.95999999999998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297.95999999999998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297.95999999999998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295.95999999999998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299.95999999999998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286.36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285.36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285.36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284.36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288.36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280.36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280.36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279.36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278.36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277.36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44713</v>
      </c>
      <c r="Z3" s="37">
        <f>S3</f>
        <v>44713</v>
      </c>
      <c r="AE3" s="36"/>
      <c r="AH3" s="38">
        <f>AV4</f>
        <v>44713</v>
      </c>
    </row>
    <row r="4" spans="1:48" ht="15.75" thickBot="1">
      <c r="A4" s="37">
        <f>frq!A1</f>
        <v>44713</v>
      </c>
      <c r="L4" s="37">
        <f>frq!A1</f>
        <v>44713</v>
      </c>
      <c r="P4" s="37">
        <f>frq!A1</f>
        <v>44713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44713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5.3367499999999998E-2</v>
      </c>
      <c r="H6" s="54">
        <f>(BAWANA!U3+BAWANA!V3)/4000</f>
        <v>0</v>
      </c>
      <c r="I6" s="54"/>
      <c r="J6" s="54">
        <f>G6+H6+I6</f>
        <v>5.3367499999999998E-2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5.2435000000000002E-2</v>
      </c>
      <c r="H9" s="54">
        <f>(BAWANA!U6+BAWANA!V6)/4000</f>
        <v>0</v>
      </c>
      <c r="I9" s="54"/>
      <c r="J9" s="54">
        <f t="shared" si="3"/>
        <v>5.2435000000000002E-2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5.2435000000000002E-2</v>
      </c>
      <c r="H10" s="54">
        <f>(BAWANA!U7+BAWANA!V7)/4000</f>
        <v>0</v>
      </c>
      <c r="I10" s="54"/>
      <c r="J10" s="54">
        <f t="shared" si="3"/>
        <v>5.2435000000000002E-2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7.084E-2</v>
      </c>
      <c r="H30" s="54">
        <f>(BAWANA!U27+BAWANA!V27)/4000</f>
        <v>0</v>
      </c>
      <c r="I30" s="54"/>
      <c r="J30" s="54">
        <f t="shared" si="3"/>
        <v>7.084E-2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7.1340000000000001E-2</v>
      </c>
      <c r="H31" s="54">
        <f>(BAWANA!U28+BAWANA!V28)/4000</f>
        <v>0</v>
      </c>
      <c r="I31" s="54"/>
      <c r="J31" s="54">
        <f t="shared" si="3"/>
        <v>7.1340000000000001E-2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7.424E-2</v>
      </c>
      <c r="H65" s="54">
        <f>(BAWANA!U62+BAWANA!V62)/4000</f>
        <v>0</v>
      </c>
      <c r="I65" s="54"/>
      <c r="J65" s="54">
        <f t="shared" si="3"/>
        <v>7.424E-2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7.4990000000000001E-2</v>
      </c>
      <c r="H66" s="54">
        <f>(BAWANA!U63+BAWANA!V63)/4000</f>
        <v>0</v>
      </c>
      <c r="I66" s="54"/>
      <c r="J66" s="54">
        <f t="shared" si="3"/>
        <v>7.4990000000000001E-2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7.4740000000000001E-2</v>
      </c>
      <c r="H67" s="54">
        <f>(BAWANA!U64+BAWANA!V64)/4000</f>
        <v>0</v>
      </c>
      <c r="I67" s="54"/>
      <c r="J67" s="54">
        <f t="shared" si="3"/>
        <v>7.4740000000000001E-2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7.4740000000000001E-2</v>
      </c>
      <c r="H68" s="54">
        <f>(BAWANA!U65+BAWANA!V65)/4000</f>
        <v>0</v>
      </c>
      <c r="I68" s="54"/>
      <c r="J68" s="54">
        <f t="shared" si="3"/>
        <v>7.4740000000000001E-2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7.4490000000000001E-2</v>
      </c>
      <c r="H69" s="54">
        <f>(BAWANA!U66+BAWANA!V66)/4000</f>
        <v>0</v>
      </c>
      <c r="I69" s="54"/>
      <c r="J69" s="54">
        <f t="shared" si="3"/>
        <v>7.4490000000000001E-2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7.4490000000000001E-2</v>
      </c>
      <c r="H70" s="54">
        <f>(BAWANA!U67+BAWANA!V67)/4000</f>
        <v>0</v>
      </c>
      <c r="I70" s="54"/>
      <c r="J70" s="54">
        <f t="shared" si="3"/>
        <v>7.4490000000000001E-2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7.2989999999999999E-2</v>
      </c>
      <c r="H71" s="54">
        <f>(BAWANA!U68+BAWANA!V68)/4000</f>
        <v>0</v>
      </c>
      <c r="I71" s="54"/>
      <c r="J71" s="54">
        <f t="shared" ref="J71:J101" si="9">G71+H71+I71</f>
        <v>7.2989999999999999E-2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7.399E-2</v>
      </c>
      <c r="H72" s="54">
        <f>(BAWANA!U69+BAWANA!V69)/4000</f>
        <v>0</v>
      </c>
      <c r="I72" s="54"/>
      <c r="J72" s="54">
        <f t="shared" si="9"/>
        <v>7.399E-2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7.424E-2</v>
      </c>
      <c r="H73" s="54">
        <f>(BAWANA!U70+BAWANA!V70)/4000</f>
        <v>0</v>
      </c>
      <c r="I73" s="54"/>
      <c r="J73" s="54">
        <f t="shared" si="9"/>
        <v>7.424E-2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7.4490000000000001E-2</v>
      </c>
      <c r="H74" s="54">
        <f>(BAWANA!U71+BAWANA!V71)/4000</f>
        <v>0</v>
      </c>
      <c r="I74" s="54"/>
      <c r="J74" s="54">
        <f t="shared" si="9"/>
        <v>7.4490000000000001E-2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7.4490000000000001E-2</v>
      </c>
      <c r="H75" s="54">
        <f>(BAWANA!U72+BAWANA!V72)/4000</f>
        <v>0</v>
      </c>
      <c r="I75" s="54"/>
      <c r="J75" s="54">
        <f t="shared" si="9"/>
        <v>7.4490000000000001E-2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7.399E-2</v>
      </c>
      <c r="H77" s="54">
        <f>(BAWANA!U74+BAWANA!V74)/4000</f>
        <v>0</v>
      </c>
      <c r="I77" s="54"/>
      <c r="J77" s="54">
        <f t="shared" si="9"/>
        <v>7.399E-2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7.4990000000000001E-2</v>
      </c>
      <c r="H78" s="54">
        <f>(BAWANA!U75+BAWANA!V75)/4000</f>
        <v>0</v>
      </c>
      <c r="I78" s="54"/>
      <c r="J78" s="54">
        <f t="shared" si="9"/>
        <v>7.4990000000000001E-2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7.1590000000000001E-2</v>
      </c>
      <c r="H90" s="54">
        <f>(BAWANA!U87+BAWANA!V87)/4000</f>
        <v>0</v>
      </c>
      <c r="I90" s="54"/>
      <c r="J90" s="54">
        <f t="shared" si="9"/>
        <v>7.1590000000000001E-2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7.1340000000000001E-2</v>
      </c>
      <c r="H91" s="54">
        <f>(BAWANA!U88+BAWANA!V88)/4000</f>
        <v>0</v>
      </c>
      <c r="I91" s="54"/>
      <c r="J91" s="54">
        <f t="shared" si="9"/>
        <v>7.1340000000000001E-2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7.1340000000000001E-2</v>
      </c>
      <c r="H92" s="54">
        <f>(BAWANA!U89+BAWANA!V89)/4000</f>
        <v>0</v>
      </c>
      <c r="I92" s="54"/>
      <c r="J92" s="54">
        <f t="shared" si="9"/>
        <v>7.1340000000000001E-2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7.109E-2</v>
      </c>
      <c r="H93" s="54">
        <f>(BAWANA!U90+BAWANA!V90)/4000</f>
        <v>0</v>
      </c>
      <c r="I93" s="54"/>
      <c r="J93" s="54">
        <f t="shared" si="9"/>
        <v>7.109E-2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7.2090000000000001E-2</v>
      </c>
      <c r="H94" s="54">
        <f>(BAWANA!U91+BAWANA!V91)/4000</f>
        <v>0</v>
      </c>
      <c r="I94" s="54"/>
      <c r="J94" s="54">
        <f t="shared" si="9"/>
        <v>7.2090000000000001E-2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7.009E-2</v>
      </c>
      <c r="H95" s="54">
        <f>(BAWANA!U92+BAWANA!V92)/4000</f>
        <v>0</v>
      </c>
      <c r="I95" s="54"/>
      <c r="J95" s="54">
        <f t="shared" si="9"/>
        <v>7.009E-2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7.009E-2</v>
      </c>
      <c r="H96" s="54">
        <f>(BAWANA!U93+BAWANA!V93)/4000</f>
        <v>0</v>
      </c>
      <c r="I96" s="54"/>
      <c r="J96" s="54">
        <f t="shared" si="9"/>
        <v>7.009E-2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6.9839999999999999E-2</v>
      </c>
      <c r="H97" s="54">
        <f>(BAWANA!U94+BAWANA!V94)/4000</f>
        <v>0</v>
      </c>
      <c r="I97" s="54"/>
      <c r="J97" s="54">
        <f t="shared" si="9"/>
        <v>6.9839999999999999E-2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6.9589999999999999E-2</v>
      </c>
      <c r="H98" s="54">
        <f>(BAWANA!U95+BAWANA!V95)/4000</f>
        <v>0</v>
      </c>
      <c r="I98" s="54"/>
      <c r="J98" s="54">
        <f t="shared" si="9"/>
        <v>6.9589999999999999E-2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6.9339999999999999E-2</v>
      </c>
      <c r="H99" s="54">
        <f>(BAWANA!U96+BAWANA!V96)/4000</f>
        <v>0</v>
      </c>
      <c r="I99" s="54"/>
      <c r="J99" s="54">
        <f t="shared" si="9"/>
        <v>6.9339999999999999E-2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6.9011875000000069</v>
      </c>
      <c r="H102" s="54">
        <f t="shared" si="14"/>
        <v>0</v>
      </c>
      <c r="I102" s="54"/>
      <c r="J102" s="54">
        <f t="shared" si="14"/>
        <v>6.9011875000000069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6.72</v>
      </c>
      <c r="M3" s="114">
        <v>0</v>
      </c>
      <c r="N3" s="113">
        <v>0</v>
      </c>
      <c r="O3" s="95">
        <v>0</v>
      </c>
      <c r="P3" s="95">
        <v>-100</v>
      </c>
      <c r="Q3" s="95">
        <v>0</v>
      </c>
      <c r="R3" s="95">
        <v>0</v>
      </c>
      <c r="S3" s="114">
        <v>0</v>
      </c>
      <c r="U3" s="115">
        <v>-100</v>
      </c>
      <c r="V3" s="116">
        <v>6.72</v>
      </c>
      <c r="W3">
        <v>0</v>
      </c>
      <c r="X3">
        <v>0</v>
      </c>
      <c r="Y3">
        <v>6.72</v>
      </c>
      <c r="Z3">
        <v>0</v>
      </c>
      <c r="AA3">
        <v>0</v>
      </c>
      <c r="AB3">
        <v>-100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5.76</v>
      </c>
      <c r="M4" s="116">
        <v>0</v>
      </c>
      <c r="N4" s="115">
        <v>0</v>
      </c>
      <c r="O4" s="88">
        <v>0</v>
      </c>
      <c r="P4" s="88">
        <v>-50</v>
      </c>
      <c r="Q4" s="88">
        <v>0</v>
      </c>
      <c r="R4" s="88">
        <v>0</v>
      </c>
      <c r="S4" s="116">
        <v>0</v>
      </c>
      <c r="U4" s="115">
        <v>-50</v>
      </c>
      <c r="V4" s="116">
        <v>5.76</v>
      </c>
      <c r="W4">
        <v>0</v>
      </c>
      <c r="X4">
        <v>0</v>
      </c>
      <c r="Y4">
        <v>5.76</v>
      </c>
      <c r="Z4">
        <v>0</v>
      </c>
      <c r="AA4">
        <v>0</v>
      </c>
      <c r="AB4">
        <v>-50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5.76</v>
      </c>
      <c r="M5" s="116">
        <v>0</v>
      </c>
      <c r="N5" s="115">
        <v>0</v>
      </c>
      <c r="O5" s="88">
        <v>0</v>
      </c>
      <c r="P5" s="88">
        <v>-95</v>
      </c>
      <c r="Q5" s="88">
        <v>0</v>
      </c>
      <c r="R5" s="88">
        <v>0</v>
      </c>
      <c r="S5" s="116">
        <v>0</v>
      </c>
      <c r="U5" s="115">
        <v>-95</v>
      </c>
      <c r="V5" s="116">
        <v>5.76</v>
      </c>
      <c r="W5">
        <v>0</v>
      </c>
      <c r="X5">
        <v>0</v>
      </c>
      <c r="Y5">
        <v>5.76</v>
      </c>
      <c r="Z5">
        <v>0</v>
      </c>
      <c r="AA5">
        <v>0</v>
      </c>
      <c r="AB5">
        <v>-95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5.76</v>
      </c>
      <c r="M6" s="116">
        <v>0</v>
      </c>
      <c r="N6" s="115">
        <v>0</v>
      </c>
      <c r="O6" s="88">
        <v>0</v>
      </c>
      <c r="P6" s="88">
        <v>-50</v>
      </c>
      <c r="Q6" s="88">
        <v>0</v>
      </c>
      <c r="R6" s="88">
        <v>0</v>
      </c>
      <c r="S6" s="116">
        <v>0</v>
      </c>
      <c r="U6" s="115">
        <v>-50</v>
      </c>
      <c r="V6" s="116">
        <v>5.76</v>
      </c>
      <c r="W6">
        <v>0</v>
      </c>
      <c r="X6">
        <v>0</v>
      </c>
      <c r="Y6">
        <v>5.76</v>
      </c>
      <c r="Z6">
        <v>0</v>
      </c>
      <c r="AA6">
        <v>0</v>
      </c>
      <c r="AB6">
        <v>-50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9.6</v>
      </c>
      <c r="M7" s="116">
        <v>0</v>
      </c>
      <c r="N7" s="115">
        <v>0</v>
      </c>
      <c r="O7" s="88">
        <v>0</v>
      </c>
      <c r="P7" s="88">
        <v>-115</v>
      </c>
      <c r="Q7" s="88">
        <v>0</v>
      </c>
      <c r="R7" s="88">
        <v>0</v>
      </c>
      <c r="S7" s="116">
        <v>0</v>
      </c>
      <c r="U7" s="115">
        <v>-115</v>
      </c>
      <c r="V7" s="116">
        <v>9.6</v>
      </c>
      <c r="W7">
        <v>0</v>
      </c>
      <c r="X7">
        <v>0</v>
      </c>
      <c r="Y7">
        <v>9.6</v>
      </c>
      <c r="Z7">
        <v>0</v>
      </c>
      <c r="AA7">
        <v>0</v>
      </c>
      <c r="AB7">
        <v>-115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3.84</v>
      </c>
      <c r="M8" s="116">
        <v>0</v>
      </c>
      <c r="N8" s="115">
        <v>0</v>
      </c>
      <c r="O8" s="88">
        <v>0</v>
      </c>
      <c r="P8" s="88">
        <v>-65</v>
      </c>
      <c r="Q8" s="88">
        <v>0</v>
      </c>
      <c r="R8" s="88">
        <v>0</v>
      </c>
      <c r="S8" s="116">
        <v>0</v>
      </c>
      <c r="U8" s="115">
        <v>-65</v>
      </c>
      <c r="V8" s="116">
        <v>3.84</v>
      </c>
      <c r="W8">
        <v>0</v>
      </c>
      <c r="X8">
        <v>0</v>
      </c>
      <c r="Y8">
        <v>3.84</v>
      </c>
      <c r="Z8">
        <v>0</v>
      </c>
      <c r="AA8">
        <v>0</v>
      </c>
      <c r="AB8">
        <v>-65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4.8</v>
      </c>
      <c r="M9" s="116">
        <v>0</v>
      </c>
      <c r="N9" s="115">
        <v>-18</v>
      </c>
      <c r="O9" s="88">
        <v>-60</v>
      </c>
      <c r="P9" s="88">
        <v>-60</v>
      </c>
      <c r="Q9" s="88">
        <v>0</v>
      </c>
      <c r="R9" s="88">
        <v>0</v>
      </c>
      <c r="S9" s="116">
        <v>0</v>
      </c>
      <c r="U9" s="115">
        <v>-138</v>
      </c>
      <c r="V9" s="116">
        <v>4.8</v>
      </c>
      <c r="W9">
        <v>-18</v>
      </c>
      <c r="X9">
        <v>-60</v>
      </c>
      <c r="Y9">
        <v>4.8</v>
      </c>
      <c r="Z9">
        <v>0</v>
      </c>
      <c r="AA9">
        <v>0</v>
      </c>
      <c r="AB9">
        <v>-60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3.84</v>
      </c>
      <c r="M10" s="116">
        <v>0</v>
      </c>
      <c r="N10" s="115">
        <v>-9</v>
      </c>
      <c r="O10" s="88">
        <v>-40</v>
      </c>
      <c r="P10" s="88">
        <v>-60</v>
      </c>
      <c r="Q10" s="88">
        <v>0</v>
      </c>
      <c r="R10" s="88">
        <v>0</v>
      </c>
      <c r="S10" s="116">
        <v>0</v>
      </c>
      <c r="U10" s="115">
        <v>-109</v>
      </c>
      <c r="V10" s="116">
        <v>3.84</v>
      </c>
      <c r="W10">
        <v>-9</v>
      </c>
      <c r="X10">
        <v>-40</v>
      </c>
      <c r="Y10">
        <v>3.84</v>
      </c>
      <c r="Z10">
        <v>0</v>
      </c>
      <c r="AA10">
        <v>0</v>
      </c>
      <c r="AB10">
        <v>-60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4.8</v>
      </c>
      <c r="M11" s="116">
        <v>0</v>
      </c>
      <c r="N11" s="115">
        <v>-30</v>
      </c>
      <c r="O11" s="88">
        <v>-42</v>
      </c>
      <c r="P11" s="88">
        <v>-100</v>
      </c>
      <c r="Q11" s="88">
        <v>0</v>
      </c>
      <c r="R11" s="88">
        <v>0</v>
      </c>
      <c r="S11" s="116">
        <v>0</v>
      </c>
      <c r="U11" s="115">
        <v>-172</v>
      </c>
      <c r="V11" s="116">
        <v>4.8</v>
      </c>
      <c r="W11">
        <v>-30</v>
      </c>
      <c r="X11">
        <v>-42</v>
      </c>
      <c r="Y11">
        <v>4.8</v>
      </c>
      <c r="Z11">
        <v>0</v>
      </c>
      <c r="AA11">
        <v>0</v>
      </c>
      <c r="AB11">
        <v>-100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4.8</v>
      </c>
      <c r="M12" s="116">
        <v>0</v>
      </c>
      <c r="N12" s="115">
        <v>0</v>
      </c>
      <c r="O12" s="88">
        <v>-45</v>
      </c>
      <c r="P12" s="88">
        <v>-60</v>
      </c>
      <c r="Q12" s="88">
        <v>0</v>
      </c>
      <c r="R12" s="88">
        <v>0</v>
      </c>
      <c r="S12" s="116">
        <v>0</v>
      </c>
      <c r="U12" s="115">
        <v>-105</v>
      </c>
      <c r="V12" s="116">
        <v>4.8</v>
      </c>
      <c r="W12">
        <v>0</v>
      </c>
      <c r="X12">
        <v>-45</v>
      </c>
      <c r="Y12">
        <v>4.8</v>
      </c>
      <c r="Z12">
        <v>0</v>
      </c>
      <c r="AA12">
        <v>0</v>
      </c>
      <c r="AB12">
        <v>-60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8.64</v>
      </c>
      <c r="M13" s="116">
        <v>0</v>
      </c>
      <c r="N13" s="115">
        <v>0</v>
      </c>
      <c r="O13" s="88">
        <v>-30</v>
      </c>
      <c r="P13" s="88">
        <v>-60</v>
      </c>
      <c r="Q13" s="88">
        <v>0</v>
      </c>
      <c r="R13" s="88">
        <v>0</v>
      </c>
      <c r="S13" s="116">
        <v>0</v>
      </c>
      <c r="U13" s="115">
        <v>-90</v>
      </c>
      <c r="V13" s="116">
        <v>8.64</v>
      </c>
      <c r="W13">
        <v>0</v>
      </c>
      <c r="X13">
        <v>-30</v>
      </c>
      <c r="Y13">
        <v>8.64</v>
      </c>
      <c r="Z13">
        <v>0</v>
      </c>
      <c r="AA13">
        <v>0</v>
      </c>
      <c r="AB13">
        <v>-60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2.88</v>
      </c>
      <c r="M14" s="116">
        <v>0</v>
      </c>
      <c r="N14" s="115">
        <v>0</v>
      </c>
      <c r="O14" s="88">
        <v>-45</v>
      </c>
      <c r="P14" s="88">
        <v>-100</v>
      </c>
      <c r="Q14" s="88">
        <v>0</v>
      </c>
      <c r="R14" s="88">
        <v>0</v>
      </c>
      <c r="S14" s="116">
        <v>0</v>
      </c>
      <c r="U14" s="115">
        <v>-145</v>
      </c>
      <c r="V14" s="116">
        <v>2.88</v>
      </c>
      <c r="W14">
        <v>0</v>
      </c>
      <c r="X14">
        <v>-45</v>
      </c>
      <c r="Y14">
        <v>2.88</v>
      </c>
      <c r="Z14">
        <v>0</v>
      </c>
      <c r="AA14">
        <v>0</v>
      </c>
      <c r="AB14">
        <v>-100</v>
      </c>
    </row>
    <row r="15" spans="1:28">
      <c r="G15" t="s">
        <v>57</v>
      </c>
      <c r="H15" s="115">
        <v>24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-50</v>
      </c>
      <c r="P15" s="88">
        <v>-95</v>
      </c>
      <c r="Q15" s="88">
        <v>0</v>
      </c>
      <c r="R15" s="88">
        <v>0</v>
      </c>
      <c r="S15" s="116">
        <v>0</v>
      </c>
      <c r="U15" s="115">
        <v>-145</v>
      </c>
      <c r="V15" s="116">
        <v>24</v>
      </c>
      <c r="W15">
        <v>24</v>
      </c>
      <c r="X15">
        <v>-50</v>
      </c>
      <c r="Y15">
        <v>0</v>
      </c>
      <c r="Z15">
        <v>0</v>
      </c>
      <c r="AA15">
        <v>0</v>
      </c>
      <c r="AB15">
        <v>-95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-30</v>
      </c>
      <c r="P16" s="88">
        <v>-70</v>
      </c>
      <c r="Q16" s="88">
        <v>0</v>
      </c>
      <c r="R16" s="88">
        <v>0</v>
      </c>
      <c r="S16" s="116">
        <v>0</v>
      </c>
      <c r="U16" s="115">
        <v>-100</v>
      </c>
      <c r="V16" s="116">
        <v>0</v>
      </c>
      <c r="W16">
        <v>0</v>
      </c>
      <c r="X16">
        <v>-30</v>
      </c>
      <c r="Y16">
        <v>0</v>
      </c>
      <c r="Z16">
        <v>0</v>
      </c>
      <c r="AA16">
        <v>0</v>
      </c>
      <c r="AB16">
        <v>-70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-30</v>
      </c>
      <c r="P17" s="88">
        <v>-70</v>
      </c>
      <c r="Q17" s="88">
        <v>0</v>
      </c>
      <c r="R17" s="88">
        <v>0</v>
      </c>
      <c r="S17" s="116">
        <v>0</v>
      </c>
      <c r="U17" s="115">
        <v>-100</v>
      </c>
      <c r="V17" s="116">
        <v>0</v>
      </c>
      <c r="W17">
        <v>0</v>
      </c>
      <c r="X17">
        <v>-30</v>
      </c>
      <c r="Y17">
        <v>0</v>
      </c>
      <c r="Z17">
        <v>0</v>
      </c>
      <c r="AA17">
        <v>0</v>
      </c>
      <c r="AB17">
        <v>-70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-30</v>
      </c>
      <c r="P18" s="88">
        <v>-65</v>
      </c>
      <c r="Q18" s="88">
        <v>0</v>
      </c>
      <c r="R18" s="88">
        <v>0</v>
      </c>
      <c r="S18" s="116">
        <v>0</v>
      </c>
      <c r="U18" s="115">
        <v>-95</v>
      </c>
      <c r="V18" s="116">
        <v>0</v>
      </c>
      <c r="W18">
        <v>0</v>
      </c>
      <c r="X18">
        <v>-30</v>
      </c>
      <c r="Y18">
        <v>0</v>
      </c>
      <c r="Z18">
        <v>0</v>
      </c>
      <c r="AA18">
        <v>0</v>
      </c>
      <c r="AB18">
        <v>-65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0.96</v>
      </c>
      <c r="M19" s="116">
        <v>0</v>
      </c>
      <c r="N19" s="115">
        <v>-31</v>
      </c>
      <c r="O19" s="88">
        <v>-40</v>
      </c>
      <c r="P19" s="88">
        <v>-100</v>
      </c>
      <c r="Q19" s="88">
        <v>0</v>
      </c>
      <c r="R19" s="88">
        <v>0</v>
      </c>
      <c r="S19" s="116">
        <v>0</v>
      </c>
      <c r="U19" s="115">
        <v>-171</v>
      </c>
      <c r="V19" s="116">
        <v>0.96</v>
      </c>
      <c r="W19">
        <v>-31</v>
      </c>
      <c r="X19">
        <v>-40</v>
      </c>
      <c r="Y19">
        <v>0.96</v>
      </c>
      <c r="Z19">
        <v>0</v>
      </c>
      <c r="AA19">
        <v>0</v>
      </c>
      <c r="AB19">
        <v>-100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-24</v>
      </c>
      <c r="O20" s="88">
        <v>-30</v>
      </c>
      <c r="P20" s="88">
        <v>-70</v>
      </c>
      <c r="Q20" s="88">
        <v>0</v>
      </c>
      <c r="R20" s="88">
        <v>0</v>
      </c>
      <c r="S20" s="116">
        <v>0</v>
      </c>
      <c r="U20" s="115">
        <v>-124</v>
      </c>
      <c r="V20" s="116">
        <v>0</v>
      </c>
      <c r="W20">
        <v>-24</v>
      </c>
      <c r="X20">
        <v>-30</v>
      </c>
      <c r="Y20">
        <v>0</v>
      </c>
      <c r="Z20">
        <v>0</v>
      </c>
      <c r="AA20">
        <v>0</v>
      </c>
      <c r="AB20">
        <v>-70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-55</v>
      </c>
      <c r="P21" s="88">
        <v>-95</v>
      </c>
      <c r="Q21" s="88">
        <v>0</v>
      </c>
      <c r="R21" s="88">
        <v>0</v>
      </c>
      <c r="S21" s="116">
        <v>0</v>
      </c>
      <c r="U21" s="115">
        <v>-150</v>
      </c>
      <c r="V21" s="116">
        <v>0</v>
      </c>
      <c r="W21">
        <v>0</v>
      </c>
      <c r="X21">
        <v>-55</v>
      </c>
      <c r="Y21">
        <v>0</v>
      </c>
      <c r="Z21">
        <v>0</v>
      </c>
      <c r="AA21">
        <v>0</v>
      </c>
      <c r="AB21">
        <v>-95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-40</v>
      </c>
      <c r="P22" s="88">
        <v>-65</v>
      </c>
      <c r="Q22" s="88">
        <v>0</v>
      </c>
      <c r="R22" s="88">
        <v>0</v>
      </c>
      <c r="S22" s="116">
        <v>0</v>
      </c>
      <c r="U22" s="115">
        <v>-105</v>
      </c>
      <c r="V22" s="116">
        <v>0</v>
      </c>
      <c r="W22">
        <v>0</v>
      </c>
      <c r="X22">
        <v>-40</v>
      </c>
      <c r="Y22">
        <v>0</v>
      </c>
      <c r="Z22">
        <v>0</v>
      </c>
      <c r="AA22">
        <v>0</v>
      </c>
      <c r="AB22">
        <v>-65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-70</v>
      </c>
      <c r="O23" s="88">
        <v>-35</v>
      </c>
      <c r="P23" s="88">
        <v>-80</v>
      </c>
      <c r="Q23" s="88">
        <v>0</v>
      </c>
      <c r="R23" s="88">
        <v>0</v>
      </c>
      <c r="S23" s="116">
        <v>0</v>
      </c>
      <c r="U23" s="115">
        <v>-185</v>
      </c>
      <c r="V23" s="116">
        <v>0</v>
      </c>
      <c r="W23">
        <v>-70</v>
      </c>
      <c r="X23">
        <v>-35</v>
      </c>
      <c r="Y23">
        <v>0</v>
      </c>
      <c r="Z23">
        <v>0</v>
      </c>
      <c r="AA23">
        <v>0</v>
      </c>
      <c r="AB23">
        <v>-80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-115</v>
      </c>
      <c r="O24" s="88">
        <v>-30</v>
      </c>
      <c r="P24" s="88">
        <v>-85</v>
      </c>
      <c r="Q24" s="88">
        <v>0</v>
      </c>
      <c r="R24" s="88">
        <v>0</v>
      </c>
      <c r="S24" s="116">
        <v>0</v>
      </c>
      <c r="U24" s="115">
        <v>-230</v>
      </c>
      <c r="V24" s="116">
        <v>0</v>
      </c>
      <c r="W24">
        <v>-115</v>
      </c>
      <c r="X24">
        <v>-30</v>
      </c>
      <c r="Y24">
        <v>0</v>
      </c>
      <c r="Z24">
        <v>0</v>
      </c>
      <c r="AA24">
        <v>0</v>
      </c>
      <c r="AB24">
        <v>-85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-73</v>
      </c>
      <c r="O25" s="88">
        <v>-25</v>
      </c>
      <c r="P25" s="88">
        <v>-65</v>
      </c>
      <c r="Q25" s="88">
        <v>0</v>
      </c>
      <c r="R25" s="88">
        <v>0</v>
      </c>
      <c r="S25" s="116">
        <v>0</v>
      </c>
      <c r="U25" s="115">
        <v>-163</v>
      </c>
      <c r="V25" s="116">
        <v>0</v>
      </c>
      <c r="W25">
        <v>-73</v>
      </c>
      <c r="X25">
        <v>-25</v>
      </c>
      <c r="Y25">
        <v>0</v>
      </c>
      <c r="Z25">
        <v>0</v>
      </c>
      <c r="AA25">
        <v>0</v>
      </c>
      <c r="AB25">
        <v>-65</v>
      </c>
    </row>
    <row r="26" spans="7:28">
      <c r="G26" t="s">
        <v>68</v>
      </c>
      <c r="H26" s="115">
        <v>0</v>
      </c>
      <c r="I26" s="88">
        <v>19.2</v>
      </c>
      <c r="J26" s="88">
        <v>0</v>
      </c>
      <c r="K26" s="88">
        <v>0</v>
      </c>
      <c r="L26" s="88">
        <v>0</v>
      </c>
      <c r="M26" s="116">
        <v>0</v>
      </c>
      <c r="N26" s="115">
        <v>-72</v>
      </c>
      <c r="O26" s="88">
        <v>0</v>
      </c>
      <c r="P26" s="88">
        <v>-10</v>
      </c>
      <c r="Q26" s="88">
        <v>0</v>
      </c>
      <c r="R26" s="88">
        <v>0</v>
      </c>
      <c r="S26" s="116">
        <v>0</v>
      </c>
      <c r="U26" s="115">
        <v>-82</v>
      </c>
      <c r="V26" s="116">
        <v>19.2</v>
      </c>
      <c r="W26">
        <v>-72</v>
      </c>
      <c r="X26">
        <v>19.2</v>
      </c>
      <c r="Y26">
        <v>0</v>
      </c>
      <c r="Z26">
        <v>0</v>
      </c>
      <c r="AA26">
        <v>0</v>
      </c>
      <c r="AB26">
        <v>-10</v>
      </c>
    </row>
    <row r="27" spans="7:28">
      <c r="G27" t="s">
        <v>69</v>
      </c>
      <c r="H27" s="115">
        <v>76.81</v>
      </c>
      <c r="I27" s="88">
        <v>0</v>
      </c>
      <c r="J27" s="88">
        <v>0</v>
      </c>
      <c r="K27" s="88">
        <v>19.2</v>
      </c>
      <c r="L27" s="88">
        <v>0</v>
      </c>
      <c r="M27" s="116">
        <v>0</v>
      </c>
      <c r="N27" s="115">
        <v>0</v>
      </c>
      <c r="O27" s="88">
        <v>-36</v>
      </c>
      <c r="P27" s="88">
        <v>-15</v>
      </c>
      <c r="Q27" s="88">
        <v>0</v>
      </c>
      <c r="R27" s="88">
        <v>0</v>
      </c>
      <c r="S27" s="116">
        <v>0</v>
      </c>
      <c r="U27" s="115">
        <v>-51</v>
      </c>
      <c r="V27" s="116">
        <v>96.01</v>
      </c>
      <c r="W27">
        <v>76.81</v>
      </c>
      <c r="X27">
        <v>-36</v>
      </c>
      <c r="Y27">
        <v>0</v>
      </c>
      <c r="Z27">
        <v>19.2</v>
      </c>
      <c r="AA27">
        <v>0</v>
      </c>
      <c r="AB27">
        <v>-15</v>
      </c>
    </row>
    <row r="28" spans="7:28">
      <c r="G28" t="s">
        <v>70</v>
      </c>
      <c r="H28" s="115">
        <v>17.28</v>
      </c>
      <c r="I28" s="88">
        <v>43.21</v>
      </c>
      <c r="J28" s="88">
        <v>14.4</v>
      </c>
      <c r="K28" s="88">
        <v>19.2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94.09</v>
      </c>
      <c r="W28">
        <v>17.28</v>
      </c>
      <c r="X28">
        <v>43.21</v>
      </c>
      <c r="Y28">
        <v>0</v>
      </c>
      <c r="Z28">
        <v>19.2</v>
      </c>
      <c r="AA28">
        <v>0</v>
      </c>
      <c r="AB28">
        <v>14.4</v>
      </c>
    </row>
    <row r="29" spans="7:28">
      <c r="G29" t="s">
        <v>71</v>
      </c>
      <c r="H29" s="115">
        <v>35.520000000000003</v>
      </c>
      <c r="I29" s="88">
        <v>71.05</v>
      </c>
      <c r="J29" s="88">
        <v>0</v>
      </c>
      <c r="K29" s="88">
        <v>19.2</v>
      </c>
      <c r="L29" s="88">
        <v>0</v>
      </c>
      <c r="M29" s="116">
        <v>0</v>
      </c>
      <c r="N29" s="115">
        <v>0</v>
      </c>
      <c r="O29" s="88">
        <v>0</v>
      </c>
      <c r="P29" s="88">
        <v>-45</v>
      </c>
      <c r="Q29" s="88">
        <v>0</v>
      </c>
      <c r="R29" s="88">
        <v>0</v>
      </c>
      <c r="S29" s="116">
        <v>0</v>
      </c>
      <c r="U29" s="115">
        <v>-45</v>
      </c>
      <c r="V29" s="116">
        <v>125.77</v>
      </c>
      <c r="W29">
        <v>35.520000000000003</v>
      </c>
      <c r="X29">
        <v>71.05</v>
      </c>
      <c r="Y29">
        <v>0</v>
      </c>
      <c r="Z29">
        <v>19.2</v>
      </c>
      <c r="AA29">
        <v>0</v>
      </c>
      <c r="AB29">
        <v>-45</v>
      </c>
    </row>
    <row r="30" spans="7:28">
      <c r="G30" t="s">
        <v>72</v>
      </c>
      <c r="H30" s="115">
        <v>14.4</v>
      </c>
      <c r="I30" s="88">
        <v>65.290000000000006</v>
      </c>
      <c r="J30" s="88">
        <v>0</v>
      </c>
      <c r="K30" s="88">
        <v>19.2</v>
      </c>
      <c r="L30" s="88">
        <v>0</v>
      </c>
      <c r="M30" s="116">
        <v>0</v>
      </c>
      <c r="N30" s="115">
        <v>0</v>
      </c>
      <c r="O30" s="88">
        <v>0</v>
      </c>
      <c r="P30" s="88">
        <v>-30</v>
      </c>
      <c r="Q30" s="88">
        <v>0</v>
      </c>
      <c r="R30" s="88">
        <v>0</v>
      </c>
      <c r="S30" s="116">
        <v>0</v>
      </c>
      <c r="U30" s="115">
        <v>-30</v>
      </c>
      <c r="V30" s="116">
        <v>98.89</v>
      </c>
      <c r="W30">
        <v>14.4</v>
      </c>
      <c r="X30">
        <v>65.290000000000006</v>
      </c>
      <c r="Y30">
        <v>0</v>
      </c>
      <c r="Z30">
        <v>19.2</v>
      </c>
      <c r="AA30">
        <v>0</v>
      </c>
      <c r="AB30">
        <v>-30</v>
      </c>
    </row>
    <row r="31" spans="7:28">
      <c r="G31" t="s">
        <v>73</v>
      </c>
      <c r="H31" s="115">
        <v>0</v>
      </c>
      <c r="I31" s="88">
        <v>56.65</v>
      </c>
      <c r="J31" s="88">
        <v>0</v>
      </c>
      <c r="K31" s="88">
        <v>1.92</v>
      </c>
      <c r="L31" s="88">
        <v>1.44</v>
      </c>
      <c r="M31" s="116">
        <v>0</v>
      </c>
      <c r="N31" s="115">
        <v>-17</v>
      </c>
      <c r="O31" s="88">
        <v>0</v>
      </c>
      <c r="P31" s="88">
        <v>-50</v>
      </c>
      <c r="Q31" s="88">
        <v>0</v>
      </c>
      <c r="R31" s="88">
        <v>0</v>
      </c>
      <c r="S31" s="116">
        <v>0</v>
      </c>
      <c r="U31" s="115">
        <v>-67</v>
      </c>
      <c r="V31" s="116">
        <v>60.01</v>
      </c>
      <c r="W31">
        <v>-17</v>
      </c>
      <c r="X31">
        <v>56.65</v>
      </c>
      <c r="Y31">
        <v>1.44</v>
      </c>
      <c r="Z31">
        <v>1.92</v>
      </c>
      <c r="AA31">
        <v>0</v>
      </c>
      <c r="AB31">
        <v>-50</v>
      </c>
    </row>
    <row r="32" spans="7:28">
      <c r="G32" t="s">
        <v>74</v>
      </c>
      <c r="H32" s="115">
        <v>0</v>
      </c>
      <c r="I32" s="88">
        <v>61.45</v>
      </c>
      <c r="J32" s="88">
        <v>0</v>
      </c>
      <c r="K32" s="88">
        <v>1.92</v>
      </c>
      <c r="L32" s="88">
        <v>0</v>
      </c>
      <c r="M32" s="116">
        <v>0</v>
      </c>
      <c r="N32" s="115">
        <v>-9</v>
      </c>
      <c r="O32" s="88">
        <v>0</v>
      </c>
      <c r="P32" s="88">
        <v>-25</v>
      </c>
      <c r="Q32" s="88">
        <v>0</v>
      </c>
      <c r="R32" s="88">
        <v>0</v>
      </c>
      <c r="S32" s="116">
        <v>0</v>
      </c>
      <c r="U32" s="115">
        <v>-34</v>
      </c>
      <c r="V32" s="116">
        <v>63.37</v>
      </c>
      <c r="W32">
        <v>-9</v>
      </c>
      <c r="X32">
        <v>61.45</v>
      </c>
      <c r="Y32">
        <v>0</v>
      </c>
      <c r="Z32">
        <v>1.92</v>
      </c>
      <c r="AA32">
        <v>0</v>
      </c>
      <c r="AB32">
        <v>-25</v>
      </c>
    </row>
    <row r="33" spans="7:28">
      <c r="G33" t="s">
        <v>75</v>
      </c>
      <c r="H33" s="115">
        <v>0</v>
      </c>
      <c r="I33" s="88">
        <v>56.65</v>
      </c>
      <c r="J33" s="88">
        <v>0</v>
      </c>
      <c r="K33" s="88">
        <v>14.4</v>
      </c>
      <c r="L33" s="88">
        <v>0</v>
      </c>
      <c r="M33" s="116">
        <v>0</v>
      </c>
      <c r="N33" s="115">
        <v>-91</v>
      </c>
      <c r="O33" s="88">
        <v>0</v>
      </c>
      <c r="P33" s="88">
        <v>-100</v>
      </c>
      <c r="Q33" s="88">
        <v>0</v>
      </c>
      <c r="R33" s="88">
        <v>0</v>
      </c>
      <c r="S33" s="116">
        <v>0</v>
      </c>
      <c r="U33" s="115">
        <v>-191</v>
      </c>
      <c r="V33" s="116">
        <v>71.05</v>
      </c>
      <c r="W33">
        <v>-91</v>
      </c>
      <c r="X33">
        <v>56.65</v>
      </c>
      <c r="Y33">
        <v>0</v>
      </c>
      <c r="Z33">
        <v>14.4</v>
      </c>
      <c r="AA33">
        <v>0</v>
      </c>
      <c r="AB33">
        <v>-100</v>
      </c>
    </row>
    <row r="34" spans="7:28">
      <c r="G34" t="s">
        <v>76</v>
      </c>
      <c r="H34" s="115">
        <v>0</v>
      </c>
      <c r="I34" s="88">
        <v>14.4</v>
      </c>
      <c r="J34" s="88">
        <v>0</v>
      </c>
      <c r="K34" s="88">
        <v>4.8</v>
      </c>
      <c r="L34" s="88">
        <v>0</v>
      </c>
      <c r="M34" s="116">
        <v>0</v>
      </c>
      <c r="N34" s="115">
        <v>-58</v>
      </c>
      <c r="O34" s="88">
        <v>0</v>
      </c>
      <c r="P34" s="88">
        <v>-50</v>
      </c>
      <c r="Q34" s="88">
        <v>0</v>
      </c>
      <c r="R34" s="88">
        <v>0</v>
      </c>
      <c r="S34" s="116">
        <v>0</v>
      </c>
      <c r="U34" s="115">
        <v>-108</v>
      </c>
      <c r="V34" s="116">
        <v>19.2</v>
      </c>
      <c r="W34">
        <v>-58</v>
      </c>
      <c r="X34">
        <v>14.4</v>
      </c>
      <c r="Y34">
        <v>0</v>
      </c>
      <c r="Z34">
        <v>4.8</v>
      </c>
      <c r="AA34">
        <v>0</v>
      </c>
      <c r="AB34">
        <v>-50</v>
      </c>
    </row>
    <row r="35" spans="7:28">
      <c r="G35" t="s">
        <v>77</v>
      </c>
      <c r="H35" s="115">
        <v>0</v>
      </c>
      <c r="I35" s="88">
        <v>48.01</v>
      </c>
      <c r="J35" s="88">
        <v>0</v>
      </c>
      <c r="K35" s="88">
        <v>0</v>
      </c>
      <c r="L35" s="88">
        <v>0</v>
      </c>
      <c r="M35" s="116">
        <v>0</v>
      </c>
      <c r="N35" s="115">
        <v>-50</v>
      </c>
      <c r="O35" s="88">
        <v>0</v>
      </c>
      <c r="P35" s="88">
        <v>-105</v>
      </c>
      <c r="Q35" s="88">
        <v>0</v>
      </c>
      <c r="R35" s="88">
        <v>0</v>
      </c>
      <c r="S35" s="116">
        <v>0</v>
      </c>
      <c r="U35" s="115">
        <v>-155</v>
      </c>
      <c r="V35" s="116">
        <v>48</v>
      </c>
      <c r="W35">
        <v>-50</v>
      </c>
      <c r="X35">
        <v>48.01</v>
      </c>
      <c r="Y35">
        <v>0</v>
      </c>
      <c r="Z35">
        <v>0</v>
      </c>
      <c r="AA35">
        <v>0</v>
      </c>
      <c r="AB35">
        <v>-105</v>
      </c>
    </row>
    <row r="36" spans="7:28">
      <c r="G36" t="s">
        <v>78</v>
      </c>
      <c r="H36" s="115">
        <v>0</v>
      </c>
      <c r="I36" s="88">
        <v>9.6</v>
      </c>
      <c r="J36" s="88">
        <v>0</v>
      </c>
      <c r="K36" s="88">
        <v>0</v>
      </c>
      <c r="L36" s="88">
        <v>0</v>
      </c>
      <c r="M36" s="116">
        <v>0</v>
      </c>
      <c r="N36" s="115">
        <v>-32</v>
      </c>
      <c r="O36" s="88">
        <v>0</v>
      </c>
      <c r="P36" s="88">
        <v>-65</v>
      </c>
      <c r="Q36" s="88">
        <v>0</v>
      </c>
      <c r="R36" s="88">
        <v>0</v>
      </c>
      <c r="S36" s="116">
        <v>0</v>
      </c>
      <c r="U36" s="115">
        <v>-97</v>
      </c>
      <c r="V36" s="116">
        <v>9.6</v>
      </c>
      <c r="W36">
        <v>-32</v>
      </c>
      <c r="X36">
        <v>9.6</v>
      </c>
      <c r="Y36">
        <v>0</v>
      </c>
      <c r="Z36">
        <v>0</v>
      </c>
      <c r="AA36">
        <v>0</v>
      </c>
      <c r="AB36">
        <v>-65</v>
      </c>
    </row>
    <row r="37" spans="7:28">
      <c r="G37" t="s">
        <v>79</v>
      </c>
      <c r="H37" s="115">
        <v>0</v>
      </c>
      <c r="I37" s="88">
        <v>55.69</v>
      </c>
      <c r="J37" s="88">
        <v>0</v>
      </c>
      <c r="K37" s="88">
        <v>0</v>
      </c>
      <c r="L37" s="88">
        <v>1.92</v>
      </c>
      <c r="M37" s="116">
        <v>0</v>
      </c>
      <c r="N37" s="115">
        <v>-69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-69</v>
      </c>
      <c r="V37" s="116">
        <v>57.61</v>
      </c>
      <c r="W37">
        <v>-69</v>
      </c>
      <c r="X37">
        <v>55.69</v>
      </c>
      <c r="Y37">
        <v>1.92</v>
      </c>
      <c r="Z37">
        <v>0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48.01</v>
      </c>
      <c r="J38" s="88">
        <v>0</v>
      </c>
      <c r="K38" s="88">
        <v>0</v>
      </c>
      <c r="L38" s="88">
        <v>0</v>
      </c>
      <c r="M38" s="116">
        <v>0</v>
      </c>
      <c r="N38" s="115">
        <v>-62</v>
      </c>
      <c r="O38" s="88">
        <v>0</v>
      </c>
      <c r="P38" s="88">
        <v>-45</v>
      </c>
      <c r="Q38" s="88">
        <v>0</v>
      </c>
      <c r="R38" s="88">
        <v>0</v>
      </c>
      <c r="S38" s="116">
        <v>0</v>
      </c>
      <c r="U38" s="115">
        <v>-107</v>
      </c>
      <c r="V38" s="116">
        <v>48</v>
      </c>
      <c r="W38">
        <v>-62</v>
      </c>
      <c r="X38">
        <v>48.01</v>
      </c>
      <c r="Y38">
        <v>0</v>
      </c>
      <c r="Z38">
        <v>0</v>
      </c>
      <c r="AA38">
        <v>0</v>
      </c>
      <c r="AB38">
        <v>-45</v>
      </c>
    </row>
    <row r="39" spans="7:28">
      <c r="G39" t="s">
        <v>81</v>
      </c>
      <c r="H39" s="115">
        <v>0</v>
      </c>
      <c r="I39" s="88">
        <v>52.81</v>
      </c>
      <c r="J39" s="88">
        <v>0</v>
      </c>
      <c r="K39" s="88">
        <v>0</v>
      </c>
      <c r="L39" s="88">
        <v>0</v>
      </c>
      <c r="M39" s="116">
        <v>0</v>
      </c>
      <c r="N39" s="115">
        <v>-61</v>
      </c>
      <c r="O39" s="88">
        <v>0</v>
      </c>
      <c r="P39" s="88">
        <v>-10</v>
      </c>
      <c r="Q39" s="88">
        <v>0</v>
      </c>
      <c r="R39" s="88">
        <v>0</v>
      </c>
      <c r="S39" s="116">
        <v>0</v>
      </c>
      <c r="U39" s="115">
        <v>-71</v>
      </c>
      <c r="V39" s="116">
        <v>52.81</v>
      </c>
      <c r="W39">
        <v>-61</v>
      </c>
      <c r="X39">
        <v>52.81</v>
      </c>
      <c r="Y39">
        <v>0</v>
      </c>
      <c r="Z39">
        <v>0</v>
      </c>
      <c r="AA39">
        <v>0</v>
      </c>
      <c r="AB39">
        <v>-10</v>
      </c>
    </row>
    <row r="40" spans="7:28">
      <c r="G40" t="s">
        <v>82</v>
      </c>
      <c r="H40" s="115">
        <v>0</v>
      </c>
      <c r="I40" s="88">
        <v>42.24</v>
      </c>
      <c r="J40" s="88">
        <v>0</v>
      </c>
      <c r="K40" s="88">
        <v>0</v>
      </c>
      <c r="L40" s="88">
        <v>0</v>
      </c>
      <c r="M40" s="116">
        <v>0</v>
      </c>
      <c r="N40" s="115">
        <v>-61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-61</v>
      </c>
      <c r="V40" s="116">
        <v>42.24</v>
      </c>
      <c r="W40">
        <v>-61</v>
      </c>
      <c r="X40">
        <v>42.24</v>
      </c>
      <c r="Y40">
        <v>0</v>
      </c>
      <c r="Z40">
        <v>0</v>
      </c>
      <c r="AA40">
        <v>0</v>
      </c>
      <c r="AB40">
        <v>0</v>
      </c>
    </row>
    <row r="41" spans="7:28">
      <c r="G41" t="s">
        <v>83</v>
      </c>
      <c r="H41" s="115">
        <v>38.409999999999997</v>
      </c>
      <c r="I41" s="88">
        <v>0</v>
      </c>
      <c r="J41" s="88">
        <v>33.6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72.010000000000005</v>
      </c>
      <c r="W41">
        <v>38.409999999999997</v>
      </c>
      <c r="X41">
        <v>0</v>
      </c>
      <c r="Y41">
        <v>0</v>
      </c>
      <c r="Z41">
        <v>0</v>
      </c>
      <c r="AA41">
        <v>0</v>
      </c>
      <c r="AB41">
        <v>33.6</v>
      </c>
    </row>
    <row r="42" spans="7:28">
      <c r="G42" t="s">
        <v>84</v>
      </c>
      <c r="H42" s="115">
        <v>38.4</v>
      </c>
      <c r="I42" s="88">
        <v>52.81</v>
      </c>
      <c r="J42" s="88">
        <v>38.4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129.61000000000001</v>
      </c>
      <c r="W42">
        <v>38.4</v>
      </c>
      <c r="X42">
        <v>52.81</v>
      </c>
      <c r="Y42">
        <v>0</v>
      </c>
      <c r="Z42">
        <v>0</v>
      </c>
      <c r="AA42">
        <v>0</v>
      </c>
      <c r="AB42">
        <v>38.4</v>
      </c>
    </row>
    <row r="43" spans="7:28">
      <c r="G43" t="s">
        <v>85</v>
      </c>
      <c r="H43" s="115">
        <v>7.82</v>
      </c>
      <c r="I43" s="88">
        <v>62.4</v>
      </c>
      <c r="J43" s="88">
        <v>0</v>
      </c>
      <c r="K43" s="88">
        <v>0</v>
      </c>
      <c r="L43" s="88">
        <v>1.44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71.66</v>
      </c>
      <c r="W43">
        <v>7.82</v>
      </c>
      <c r="X43">
        <v>62.4</v>
      </c>
      <c r="Y43">
        <v>1.44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43.2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43.2</v>
      </c>
      <c r="W44">
        <v>0</v>
      </c>
      <c r="X44">
        <v>43.2</v>
      </c>
      <c r="Y44">
        <v>0</v>
      </c>
      <c r="Z44">
        <v>0</v>
      </c>
      <c r="AA44">
        <v>0</v>
      </c>
      <c r="AB44">
        <v>0</v>
      </c>
    </row>
    <row r="45" spans="7:28">
      <c r="G45" t="s">
        <v>87</v>
      </c>
      <c r="H45" s="115">
        <v>72.97</v>
      </c>
      <c r="I45" s="88">
        <v>33.6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-40</v>
      </c>
      <c r="Q45" s="88">
        <v>0</v>
      </c>
      <c r="R45" s="88">
        <v>0</v>
      </c>
      <c r="S45" s="116">
        <v>0</v>
      </c>
      <c r="U45" s="115">
        <v>-40</v>
      </c>
      <c r="V45" s="116">
        <v>106.57</v>
      </c>
      <c r="W45">
        <v>72.97</v>
      </c>
      <c r="X45">
        <v>33.6</v>
      </c>
      <c r="Y45">
        <v>0</v>
      </c>
      <c r="Z45">
        <v>0</v>
      </c>
      <c r="AA45">
        <v>0</v>
      </c>
      <c r="AB45">
        <v>-40</v>
      </c>
    </row>
    <row r="46" spans="7:28">
      <c r="G46" t="s">
        <v>88</v>
      </c>
      <c r="H46" s="115">
        <v>47.05</v>
      </c>
      <c r="I46" s="88">
        <v>38.4</v>
      </c>
      <c r="J46" s="88">
        <v>9.6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95.05</v>
      </c>
      <c r="W46">
        <v>47.05</v>
      </c>
      <c r="X46">
        <v>38.4</v>
      </c>
      <c r="Y46">
        <v>0</v>
      </c>
      <c r="Z46">
        <v>0</v>
      </c>
      <c r="AA46">
        <v>0</v>
      </c>
      <c r="AB46">
        <v>9.6</v>
      </c>
    </row>
    <row r="47" spans="7:28">
      <c r="G47" t="s">
        <v>89</v>
      </c>
      <c r="H47" s="115">
        <v>121.94</v>
      </c>
      <c r="I47" s="88">
        <v>76.81</v>
      </c>
      <c r="J47" s="88">
        <v>0</v>
      </c>
      <c r="K47" s="88">
        <v>43.2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241.95</v>
      </c>
      <c r="W47">
        <v>121.94</v>
      </c>
      <c r="X47">
        <v>76.81</v>
      </c>
      <c r="Y47">
        <v>0</v>
      </c>
      <c r="Z47">
        <v>43.2</v>
      </c>
      <c r="AA47">
        <v>0</v>
      </c>
      <c r="AB47">
        <v>0</v>
      </c>
    </row>
    <row r="48" spans="7:28">
      <c r="G48" t="s">
        <v>90</v>
      </c>
      <c r="H48" s="115">
        <v>99.84</v>
      </c>
      <c r="I48" s="88">
        <v>76.81</v>
      </c>
      <c r="J48" s="88">
        <v>0</v>
      </c>
      <c r="K48" s="88">
        <v>48.01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224.66</v>
      </c>
      <c r="W48">
        <v>99.84</v>
      </c>
      <c r="X48">
        <v>76.81</v>
      </c>
      <c r="Y48">
        <v>0</v>
      </c>
      <c r="Z48">
        <v>48.01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96.01</v>
      </c>
      <c r="J49" s="88">
        <v>28.8</v>
      </c>
      <c r="K49" s="88">
        <v>57.61</v>
      </c>
      <c r="L49" s="88">
        <v>0</v>
      </c>
      <c r="M49" s="116">
        <v>0</v>
      </c>
      <c r="N49" s="115">
        <v>-70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-70</v>
      </c>
      <c r="V49" s="116">
        <v>182.42</v>
      </c>
      <c r="W49">
        <v>-70</v>
      </c>
      <c r="X49">
        <v>96.01</v>
      </c>
      <c r="Y49">
        <v>0</v>
      </c>
      <c r="Z49">
        <v>57.61</v>
      </c>
      <c r="AA49">
        <v>0</v>
      </c>
      <c r="AB49">
        <v>28.8</v>
      </c>
    </row>
    <row r="50" spans="7:28">
      <c r="G50" t="s">
        <v>92</v>
      </c>
      <c r="H50" s="115">
        <v>0</v>
      </c>
      <c r="I50" s="88">
        <v>81.61</v>
      </c>
      <c r="J50" s="88">
        <v>28.8</v>
      </c>
      <c r="K50" s="88">
        <v>57.61</v>
      </c>
      <c r="L50" s="88">
        <v>0</v>
      </c>
      <c r="M50" s="116">
        <v>0</v>
      </c>
      <c r="N50" s="115">
        <v>-51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-51</v>
      </c>
      <c r="V50" s="116">
        <v>168.02</v>
      </c>
      <c r="W50">
        <v>-51</v>
      </c>
      <c r="X50">
        <v>81.61</v>
      </c>
      <c r="Y50">
        <v>0</v>
      </c>
      <c r="Z50">
        <v>57.61</v>
      </c>
      <c r="AA50">
        <v>0</v>
      </c>
      <c r="AB50">
        <v>28.8</v>
      </c>
    </row>
    <row r="51" spans="7:28">
      <c r="G51" t="s">
        <v>93</v>
      </c>
      <c r="H51" s="115">
        <v>0</v>
      </c>
      <c r="I51" s="88">
        <v>96.01</v>
      </c>
      <c r="J51" s="88">
        <v>38.4</v>
      </c>
      <c r="K51" s="88">
        <v>52.81</v>
      </c>
      <c r="L51" s="88">
        <v>0</v>
      </c>
      <c r="M51" s="116">
        <v>0</v>
      </c>
      <c r="N51" s="115">
        <v>-84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-84</v>
      </c>
      <c r="V51" s="116">
        <v>187.22</v>
      </c>
      <c r="W51">
        <v>-84</v>
      </c>
      <c r="X51">
        <v>96.01</v>
      </c>
      <c r="Y51">
        <v>0</v>
      </c>
      <c r="Z51">
        <v>52.81</v>
      </c>
      <c r="AA51">
        <v>0</v>
      </c>
      <c r="AB51">
        <v>38.4</v>
      </c>
    </row>
    <row r="52" spans="7:28">
      <c r="G52" t="s">
        <v>94</v>
      </c>
      <c r="H52" s="115">
        <v>0</v>
      </c>
      <c r="I52" s="88">
        <v>83.54</v>
      </c>
      <c r="J52" s="88">
        <v>38.4</v>
      </c>
      <c r="K52" s="88">
        <v>38.4</v>
      </c>
      <c r="L52" s="88">
        <v>0</v>
      </c>
      <c r="M52" s="116">
        <v>0</v>
      </c>
      <c r="N52" s="115">
        <v>-46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-46</v>
      </c>
      <c r="V52" s="116">
        <v>160.34</v>
      </c>
      <c r="W52">
        <v>-46</v>
      </c>
      <c r="X52">
        <v>83.54</v>
      </c>
      <c r="Y52">
        <v>0</v>
      </c>
      <c r="Z52">
        <v>38.4</v>
      </c>
      <c r="AA52">
        <v>0</v>
      </c>
      <c r="AB52">
        <v>38.4</v>
      </c>
    </row>
    <row r="53" spans="7:28">
      <c r="G53" t="s">
        <v>95</v>
      </c>
      <c r="H53" s="115">
        <v>0</v>
      </c>
      <c r="I53" s="88">
        <v>43.2</v>
      </c>
      <c r="J53" s="88">
        <v>28.8</v>
      </c>
      <c r="K53" s="88">
        <v>57.61</v>
      </c>
      <c r="L53" s="88">
        <v>0</v>
      </c>
      <c r="M53" s="116">
        <v>0</v>
      </c>
      <c r="N53" s="115">
        <v>-120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-120</v>
      </c>
      <c r="V53" s="116">
        <v>129.61000000000001</v>
      </c>
      <c r="W53">
        <v>-120</v>
      </c>
      <c r="X53">
        <v>43.2</v>
      </c>
      <c r="Y53">
        <v>0</v>
      </c>
      <c r="Z53">
        <v>57.61</v>
      </c>
      <c r="AA53">
        <v>0</v>
      </c>
      <c r="AB53">
        <v>28.8</v>
      </c>
    </row>
    <row r="54" spans="7:28">
      <c r="G54" t="s">
        <v>96</v>
      </c>
      <c r="H54" s="115">
        <v>0</v>
      </c>
      <c r="I54" s="88">
        <v>81.61</v>
      </c>
      <c r="J54" s="88">
        <v>28.8</v>
      </c>
      <c r="K54" s="88">
        <v>57.61</v>
      </c>
      <c r="L54" s="88">
        <v>0</v>
      </c>
      <c r="M54" s="116">
        <v>0</v>
      </c>
      <c r="N54" s="115">
        <v>-121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-121</v>
      </c>
      <c r="V54" s="116">
        <v>168.02</v>
      </c>
      <c r="W54">
        <v>-121</v>
      </c>
      <c r="X54">
        <v>81.61</v>
      </c>
      <c r="Y54">
        <v>0</v>
      </c>
      <c r="Z54">
        <v>57.61</v>
      </c>
      <c r="AA54">
        <v>0</v>
      </c>
      <c r="AB54">
        <v>28.8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38.4</v>
      </c>
      <c r="L55" s="88">
        <v>0</v>
      </c>
      <c r="M55" s="116">
        <v>0</v>
      </c>
      <c r="N55" s="115">
        <v>-62</v>
      </c>
      <c r="O55" s="88">
        <v>-20</v>
      </c>
      <c r="P55" s="88">
        <v>-40</v>
      </c>
      <c r="Q55" s="88">
        <v>0</v>
      </c>
      <c r="R55" s="88">
        <v>0</v>
      </c>
      <c r="S55" s="116">
        <v>0</v>
      </c>
      <c r="U55" s="115">
        <v>-122</v>
      </c>
      <c r="V55" s="116">
        <v>38.4</v>
      </c>
      <c r="W55">
        <v>-62</v>
      </c>
      <c r="X55">
        <v>-20</v>
      </c>
      <c r="Y55">
        <v>0</v>
      </c>
      <c r="Z55">
        <v>38.4</v>
      </c>
      <c r="AA55">
        <v>0</v>
      </c>
      <c r="AB55">
        <v>-40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48.01</v>
      </c>
      <c r="L56" s="88">
        <v>0</v>
      </c>
      <c r="M56" s="116">
        <v>0</v>
      </c>
      <c r="N56" s="115">
        <v>-66</v>
      </c>
      <c r="O56" s="88">
        <v>-10</v>
      </c>
      <c r="P56" s="88">
        <v>0</v>
      </c>
      <c r="Q56" s="88">
        <v>0</v>
      </c>
      <c r="R56" s="88">
        <v>0</v>
      </c>
      <c r="S56" s="116">
        <v>0</v>
      </c>
      <c r="U56" s="115">
        <v>-76</v>
      </c>
      <c r="V56" s="116">
        <v>48</v>
      </c>
      <c r="W56">
        <v>-66</v>
      </c>
      <c r="X56">
        <v>-10</v>
      </c>
      <c r="Y56">
        <v>0</v>
      </c>
      <c r="Z56">
        <v>48.01</v>
      </c>
      <c r="AA56">
        <v>0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38.4</v>
      </c>
      <c r="L57" s="88">
        <v>0</v>
      </c>
      <c r="M57" s="116">
        <v>0</v>
      </c>
      <c r="N57" s="115">
        <v>-60</v>
      </c>
      <c r="O57" s="88">
        <v>-30</v>
      </c>
      <c r="P57" s="88">
        <v>0</v>
      </c>
      <c r="Q57" s="88">
        <v>0</v>
      </c>
      <c r="R57" s="88">
        <v>0</v>
      </c>
      <c r="S57" s="116">
        <v>0</v>
      </c>
      <c r="U57" s="115">
        <v>-90</v>
      </c>
      <c r="V57" s="116">
        <v>38.4</v>
      </c>
      <c r="W57">
        <v>-60</v>
      </c>
      <c r="X57">
        <v>-30</v>
      </c>
      <c r="Y57">
        <v>0</v>
      </c>
      <c r="Z57">
        <v>38.4</v>
      </c>
      <c r="AA57">
        <v>0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52.81</v>
      </c>
      <c r="L58" s="88">
        <v>0</v>
      </c>
      <c r="M58" s="116">
        <v>0</v>
      </c>
      <c r="N58" s="115">
        <v>-47</v>
      </c>
      <c r="O58" s="88">
        <v>-35</v>
      </c>
      <c r="P58" s="88">
        <v>0</v>
      </c>
      <c r="Q58" s="88">
        <v>0</v>
      </c>
      <c r="R58" s="88">
        <v>0</v>
      </c>
      <c r="S58" s="116">
        <v>0</v>
      </c>
      <c r="U58" s="115">
        <v>-82</v>
      </c>
      <c r="V58" s="116">
        <v>52.81</v>
      </c>
      <c r="W58">
        <v>-47</v>
      </c>
      <c r="X58">
        <v>-35</v>
      </c>
      <c r="Y58">
        <v>0</v>
      </c>
      <c r="Z58">
        <v>52.81</v>
      </c>
      <c r="AA58">
        <v>0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52.81</v>
      </c>
      <c r="L59" s="88">
        <v>0</v>
      </c>
      <c r="M59" s="116">
        <v>0</v>
      </c>
      <c r="N59" s="115">
        <v>-64</v>
      </c>
      <c r="O59" s="88">
        <v>-60</v>
      </c>
      <c r="P59" s="88">
        <v>0</v>
      </c>
      <c r="Q59" s="88">
        <v>0</v>
      </c>
      <c r="R59" s="88">
        <v>0</v>
      </c>
      <c r="S59" s="116">
        <v>0</v>
      </c>
      <c r="U59" s="115">
        <v>-124</v>
      </c>
      <c r="V59" s="116">
        <v>52.81</v>
      </c>
      <c r="W59">
        <v>-64</v>
      </c>
      <c r="X59">
        <v>-60</v>
      </c>
      <c r="Y59">
        <v>0</v>
      </c>
      <c r="Z59">
        <v>52.81</v>
      </c>
      <c r="AA59">
        <v>0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52.81</v>
      </c>
      <c r="L60" s="88">
        <v>0</v>
      </c>
      <c r="M60" s="116">
        <v>0</v>
      </c>
      <c r="N60" s="115">
        <v>-34</v>
      </c>
      <c r="O60" s="88">
        <v>-55</v>
      </c>
      <c r="P60" s="88">
        <v>0</v>
      </c>
      <c r="Q60" s="88">
        <v>0</v>
      </c>
      <c r="R60" s="88">
        <v>0</v>
      </c>
      <c r="S60" s="116">
        <v>0</v>
      </c>
      <c r="U60" s="115">
        <v>-89</v>
      </c>
      <c r="V60" s="116">
        <v>52.81</v>
      </c>
      <c r="W60">
        <v>-34</v>
      </c>
      <c r="X60">
        <v>-55</v>
      </c>
      <c r="Y60">
        <v>0</v>
      </c>
      <c r="Z60">
        <v>52.81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38.4</v>
      </c>
      <c r="L61" s="88">
        <v>0</v>
      </c>
      <c r="M61" s="116">
        <v>0</v>
      </c>
      <c r="N61" s="115">
        <v>-51</v>
      </c>
      <c r="O61" s="88">
        <v>-65</v>
      </c>
      <c r="P61" s="88">
        <v>-35</v>
      </c>
      <c r="Q61" s="88">
        <v>0</v>
      </c>
      <c r="R61" s="88">
        <v>0</v>
      </c>
      <c r="S61" s="116">
        <v>0</v>
      </c>
      <c r="U61" s="115">
        <v>-151</v>
      </c>
      <c r="V61" s="116">
        <v>38.4</v>
      </c>
      <c r="W61">
        <v>-51</v>
      </c>
      <c r="X61">
        <v>-65</v>
      </c>
      <c r="Y61">
        <v>0</v>
      </c>
      <c r="Z61">
        <v>38.4</v>
      </c>
      <c r="AA61">
        <v>0</v>
      </c>
      <c r="AB61">
        <v>-35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52.81</v>
      </c>
      <c r="L62" s="88">
        <v>0</v>
      </c>
      <c r="M62" s="116">
        <v>0</v>
      </c>
      <c r="N62" s="115">
        <v>-66</v>
      </c>
      <c r="O62" s="88">
        <v>-55</v>
      </c>
      <c r="P62" s="88">
        <v>0</v>
      </c>
      <c r="Q62" s="88">
        <v>0</v>
      </c>
      <c r="R62" s="88">
        <v>0</v>
      </c>
      <c r="S62" s="116">
        <v>0</v>
      </c>
      <c r="U62" s="115">
        <v>-121</v>
      </c>
      <c r="V62" s="116">
        <v>52.81</v>
      </c>
      <c r="W62">
        <v>-66</v>
      </c>
      <c r="X62">
        <v>-55</v>
      </c>
      <c r="Y62">
        <v>0</v>
      </c>
      <c r="Z62">
        <v>52.81</v>
      </c>
      <c r="AA62">
        <v>0</v>
      </c>
      <c r="AB62">
        <v>0</v>
      </c>
    </row>
    <row r="63" spans="7:28">
      <c r="G63" t="s">
        <v>105</v>
      </c>
      <c r="H63" s="115">
        <v>16.32</v>
      </c>
      <c r="I63" s="88">
        <v>0</v>
      </c>
      <c r="J63" s="88">
        <v>0</v>
      </c>
      <c r="K63" s="88">
        <v>57.61</v>
      </c>
      <c r="L63" s="88">
        <v>0</v>
      </c>
      <c r="M63" s="116">
        <v>0</v>
      </c>
      <c r="N63" s="115">
        <v>0</v>
      </c>
      <c r="O63" s="88">
        <v>-70</v>
      </c>
      <c r="P63" s="88">
        <v>0</v>
      </c>
      <c r="Q63" s="88">
        <v>0</v>
      </c>
      <c r="R63" s="88">
        <v>0</v>
      </c>
      <c r="S63" s="116">
        <v>0</v>
      </c>
      <c r="U63" s="115">
        <v>-70</v>
      </c>
      <c r="V63" s="116">
        <v>73.930000000000007</v>
      </c>
      <c r="W63">
        <v>16.32</v>
      </c>
      <c r="X63">
        <v>-70</v>
      </c>
      <c r="Y63">
        <v>0</v>
      </c>
      <c r="Z63">
        <v>57.61</v>
      </c>
      <c r="AA63">
        <v>0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57.61</v>
      </c>
      <c r="L64" s="88">
        <v>0</v>
      </c>
      <c r="M64" s="116">
        <v>0</v>
      </c>
      <c r="N64" s="115">
        <v>0</v>
      </c>
      <c r="O64" s="88">
        <v>-50</v>
      </c>
      <c r="P64" s="88">
        <v>0</v>
      </c>
      <c r="Q64" s="88">
        <v>0</v>
      </c>
      <c r="R64" s="88">
        <v>0</v>
      </c>
      <c r="S64" s="116">
        <v>0</v>
      </c>
      <c r="U64" s="115">
        <v>-50</v>
      </c>
      <c r="V64" s="116">
        <v>57.61</v>
      </c>
      <c r="W64">
        <v>0</v>
      </c>
      <c r="X64">
        <v>-50</v>
      </c>
      <c r="Y64">
        <v>0</v>
      </c>
      <c r="Z64">
        <v>57.61</v>
      </c>
      <c r="AA64">
        <v>0</v>
      </c>
      <c r="AB64">
        <v>0</v>
      </c>
    </row>
    <row r="65" spans="7:28">
      <c r="G65" t="s">
        <v>107</v>
      </c>
      <c r="H65" s="115">
        <v>89.29</v>
      </c>
      <c r="I65" s="88">
        <v>14.4</v>
      </c>
      <c r="J65" s="88">
        <v>38.4</v>
      </c>
      <c r="K65" s="88">
        <v>62.41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204.5</v>
      </c>
      <c r="W65">
        <v>89.29</v>
      </c>
      <c r="X65">
        <v>14.4</v>
      </c>
      <c r="Y65">
        <v>0</v>
      </c>
      <c r="Z65">
        <v>62.41</v>
      </c>
      <c r="AA65">
        <v>0</v>
      </c>
      <c r="AB65">
        <v>38.4</v>
      </c>
    </row>
    <row r="66" spans="7:28">
      <c r="G66" t="s">
        <v>108</v>
      </c>
      <c r="H66" s="115">
        <v>49.92</v>
      </c>
      <c r="I66" s="88">
        <v>48.97</v>
      </c>
      <c r="J66" s="88">
        <v>38.4</v>
      </c>
      <c r="K66" s="88">
        <v>48.01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185.3</v>
      </c>
      <c r="W66">
        <v>49.92</v>
      </c>
      <c r="X66">
        <v>48.97</v>
      </c>
      <c r="Y66">
        <v>0</v>
      </c>
      <c r="Z66">
        <v>48.01</v>
      </c>
      <c r="AA66">
        <v>0</v>
      </c>
      <c r="AB66">
        <v>38.4</v>
      </c>
    </row>
    <row r="67" spans="7:28">
      <c r="G67" t="s">
        <v>109</v>
      </c>
      <c r="H67" s="115">
        <v>101.77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-31</v>
      </c>
      <c r="P67" s="88">
        <v>0</v>
      </c>
      <c r="Q67" s="88">
        <v>0</v>
      </c>
      <c r="R67" s="88">
        <v>0</v>
      </c>
      <c r="S67" s="116">
        <v>0</v>
      </c>
      <c r="U67" s="115">
        <v>-31</v>
      </c>
      <c r="V67" s="116">
        <v>101.77</v>
      </c>
      <c r="W67">
        <v>101.77</v>
      </c>
      <c r="X67">
        <v>-31</v>
      </c>
      <c r="Y67">
        <v>0</v>
      </c>
      <c r="Z67">
        <v>0</v>
      </c>
      <c r="AA67">
        <v>0</v>
      </c>
      <c r="AB67">
        <v>0</v>
      </c>
    </row>
    <row r="68" spans="7:28">
      <c r="G68" t="s">
        <v>110</v>
      </c>
      <c r="H68" s="115">
        <v>86.41</v>
      </c>
      <c r="I68" s="88">
        <v>22.08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108.49</v>
      </c>
      <c r="W68">
        <v>86.41</v>
      </c>
      <c r="X68">
        <v>22.08</v>
      </c>
      <c r="Y68">
        <v>0</v>
      </c>
      <c r="Z68">
        <v>0</v>
      </c>
      <c r="AA68">
        <v>0</v>
      </c>
      <c r="AB68">
        <v>0</v>
      </c>
    </row>
    <row r="69" spans="7:28">
      <c r="G69" t="s">
        <v>111</v>
      </c>
      <c r="H69" s="115">
        <v>49.93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-33</v>
      </c>
      <c r="P69" s="88">
        <v>0</v>
      </c>
      <c r="Q69" s="88">
        <v>0</v>
      </c>
      <c r="R69" s="88">
        <v>0</v>
      </c>
      <c r="S69" s="116">
        <v>0</v>
      </c>
      <c r="U69" s="115">
        <v>-33</v>
      </c>
      <c r="V69" s="116">
        <v>49.93</v>
      </c>
      <c r="W69">
        <v>49.93</v>
      </c>
      <c r="X69">
        <v>-33</v>
      </c>
      <c r="Y69">
        <v>0</v>
      </c>
      <c r="Z69">
        <v>0</v>
      </c>
      <c r="AA69">
        <v>0</v>
      </c>
      <c r="AB69">
        <v>0</v>
      </c>
    </row>
    <row r="70" spans="7:28">
      <c r="G70" t="s">
        <v>112</v>
      </c>
      <c r="H70" s="115">
        <v>78.73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-10</v>
      </c>
      <c r="P70" s="88">
        <v>0</v>
      </c>
      <c r="Q70" s="88">
        <v>0</v>
      </c>
      <c r="R70" s="88">
        <v>0</v>
      </c>
      <c r="S70" s="116">
        <v>0</v>
      </c>
      <c r="U70" s="115">
        <v>-10</v>
      </c>
      <c r="V70" s="116">
        <v>78.73</v>
      </c>
      <c r="W70">
        <v>78.73</v>
      </c>
      <c r="X70">
        <v>-10</v>
      </c>
      <c r="Y70">
        <v>0</v>
      </c>
      <c r="Z70">
        <v>0</v>
      </c>
      <c r="AA70">
        <v>0</v>
      </c>
      <c r="AB70">
        <v>0</v>
      </c>
    </row>
    <row r="71" spans="7:28">
      <c r="G71" t="s">
        <v>113</v>
      </c>
      <c r="H71" s="115">
        <v>86.41</v>
      </c>
      <c r="I71" s="88">
        <v>26.88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-35</v>
      </c>
      <c r="Q71" s="88">
        <v>0</v>
      </c>
      <c r="R71" s="88">
        <v>0</v>
      </c>
      <c r="S71" s="116">
        <v>0</v>
      </c>
      <c r="U71" s="115">
        <v>-35</v>
      </c>
      <c r="V71" s="116">
        <v>113.29</v>
      </c>
      <c r="W71">
        <v>86.41</v>
      </c>
      <c r="X71">
        <v>26.88</v>
      </c>
      <c r="Y71">
        <v>0</v>
      </c>
      <c r="Z71">
        <v>0</v>
      </c>
      <c r="AA71">
        <v>0</v>
      </c>
      <c r="AB71">
        <v>-35</v>
      </c>
    </row>
    <row r="72" spans="7:28">
      <c r="G72" t="s">
        <v>114</v>
      </c>
      <c r="H72" s="115">
        <v>81.62</v>
      </c>
      <c r="I72" s="88">
        <v>46.08</v>
      </c>
      <c r="J72" s="88">
        <v>24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151.69999999999999</v>
      </c>
      <c r="W72">
        <v>81.62</v>
      </c>
      <c r="X72">
        <v>46.08</v>
      </c>
      <c r="Y72">
        <v>0</v>
      </c>
      <c r="Z72">
        <v>0</v>
      </c>
      <c r="AA72">
        <v>0</v>
      </c>
      <c r="AB72">
        <v>24</v>
      </c>
    </row>
    <row r="73" spans="7:28">
      <c r="G73" t="s">
        <v>115</v>
      </c>
      <c r="H73" s="115">
        <v>89.29</v>
      </c>
      <c r="I73" s="88">
        <v>57.61</v>
      </c>
      <c r="J73" s="88">
        <v>0</v>
      </c>
      <c r="K73" s="88">
        <v>0</v>
      </c>
      <c r="L73" s="88">
        <v>2.88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149.78</v>
      </c>
      <c r="W73">
        <v>89.29</v>
      </c>
      <c r="X73">
        <v>57.61</v>
      </c>
      <c r="Y73">
        <v>2.88</v>
      </c>
      <c r="Z73">
        <v>0</v>
      </c>
      <c r="AA73">
        <v>0</v>
      </c>
      <c r="AB73">
        <v>0</v>
      </c>
    </row>
    <row r="74" spans="7:28">
      <c r="G74" t="s">
        <v>116</v>
      </c>
      <c r="H74" s="115">
        <v>35.520000000000003</v>
      </c>
      <c r="I74" s="88">
        <v>78.73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114.25</v>
      </c>
      <c r="W74">
        <v>35.520000000000003</v>
      </c>
      <c r="X74">
        <v>78.73</v>
      </c>
      <c r="Y74">
        <v>0</v>
      </c>
      <c r="Z74">
        <v>0</v>
      </c>
      <c r="AA74">
        <v>0</v>
      </c>
      <c r="AB74">
        <v>0</v>
      </c>
    </row>
    <row r="75" spans="7:28">
      <c r="G75" t="s">
        <v>117</v>
      </c>
      <c r="H75" s="115">
        <v>36.479999999999997</v>
      </c>
      <c r="I75" s="88">
        <v>84.49</v>
      </c>
      <c r="J75" s="88">
        <v>0</v>
      </c>
      <c r="K75" s="88">
        <v>0</v>
      </c>
      <c r="L75" s="88">
        <v>0</v>
      </c>
      <c r="M75" s="116">
        <v>3.55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124.52</v>
      </c>
      <c r="W75">
        <v>36.479999999999997</v>
      </c>
      <c r="X75">
        <v>84.49</v>
      </c>
      <c r="Y75">
        <v>0</v>
      </c>
      <c r="Z75">
        <v>0</v>
      </c>
      <c r="AA75">
        <v>3.55</v>
      </c>
      <c r="AB75">
        <v>0</v>
      </c>
    </row>
    <row r="76" spans="7:28">
      <c r="G76" t="s">
        <v>118</v>
      </c>
      <c r="H76" s="115">
        <v>24</v>
      </c>
      <c r="I76" s="88">
        <v>46.09</v>
      </c>
      <c r="J76" s="88">
        <v>0</v>
      </c>
      <c r="K76" s="88">
        <v>0</v>
      </c>
      <c r="L76" s="88">
        <v>0</v>
      </c>
      <c r="M76" s="116">
        <v>3.65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73.739999999999995</v>
      </c>
      <c r="W76">
        <v>24</v>
      </c>
      <c r="X76">
        <v>46.09</v>
      </c>
      <c r="Y76">
        <v>0</v>
      </c>
      <c r="Z76">
        <v>0</v>
      </c>
      <c r="AA76">
        <v>3.65</v>
      </c>
      <c r="AB76">
        <v>0</v>
      </c>
    </row>
    <row r="77" spans="7:28">
      <c r="G77" t="s">
        <v>119</v>
      </c>
      <c r="H77" s="115">
        <v>0</v>
      </c>
      <c r="I77" s="88">
        <v>44.16</v>
      </c>
      <c r="J77" s="88">
        <v>0</v>
      </c>
      <c r="K77" s="88">
        <v>0</v>
      </c>
      <c r="L77" s="88">
        <v>0</v>
      </c>
      <c r="M77" s="116">
        <v>0</v>
      </c>
      <c r="N77" s="115">
        <v>-16</v>
      </c>
      <c r="O77" s="88">
        <v>0</v>
      </c>
      <c r="P77" s="88">
        <v>-100</v>
      </c>
      <c r="Q77" s="88">
        <v>0</v>
      </c>
      <c r="R77" s="88">
        <v>-2</v>
      </c>
      <c r="S77" s="116">
        <v>0</v>
      </c>
      <c r="U77" s="115">
        <v>-118</v>
      </c>
      <c r="V77" s="116">
        <v>44.16</v>
      </c>
      <c r="W77">
        <v>-16</v>
      </c>
      <c r="X77">
        <v>44.16</v>
      </c>
      <c r="Y77">
        <v>-2</v>
      </c>
      <c r="Z77">
        <v>0</v>
      </c>
      <c r="AA77">
        <v>0</v>
      </c>
      <c r="AB77">
        <v>-100</v>
      </c>
    </row>
    <row r="78" spans="7:28">
      <c r="G78" t="s">
        <v>120</v>
      </c>
      <c r="H78" s="115">
        <v>0</v>
      </c>
      <c r="I78" s="88">
        <v>16.32</v>
      </c>
      <c r="J78" s="88">
        <v>0</v>
      </c>
      <c r="K78" s="88">
        <v>0</v>
      </c>
      <c r="L78" s="88">
        <v>0</v>
      </c>
      <c r="M78" s="116">
        <v>3.55</v>
      </c>
      <c r="N78" s="115">
        <v>-24</v>
      </c>
      <c r="O78" s="88">
        <v>0</v>
      </c>
      <c r="P78" s="88">
        <v>-35</v>
      </c>
      <c r="Q78" s="88">
        <v>0</v>
      </c>
      <c r="R78" s="88">
        <v>0</v>
      </c>
      <c r="S78" s="116">
        <v>0</v>
      </c>
      <c r="U78" s="115">
        <v>-59</v>
      </c>
      <c r="V78" s="116">
        <v>19.87</v>
      </c>
      <c r="W78">
        <v>-24</v>
      </c>
      <c r="X78">
        <v>16.32</v>
      </c>
      <c r="Y78">
        <v>0</v>
      </c>
      <c r="Z78">
        <v>0</v>
      </c>
      <c r="AA78">
        <v>3.55</v>
      </c>
      <c r="AB78">
        <v>-35</v>
      </c>
    </row>
    <row r="79" spans="7:28">
      <c r="G79" t="s">
        <v>121</v>
      </c>
      <c r="H79" s="115">
        <v>0</v>
      </c>
      <c r="I79" s="88">
        <v>12.48</v>
      </c>
      <c r="J79" s="88">
        <v>0</v>
      </c>
      <c r="K79" s="88">
        <v>9.6</v>
      </c>
      <c r="L79" s="88">
        <v>3.84</v>
      </c>
      <c r="M79" s="116">
        <v>0</v>
      </c>
      <c r="N79" s="115">
        <v>0</v>
      </c>
      <c r="O79" s="88">
        <v>0</v>
      </c>
      <c r="P79" s="88">
        <v>-90</v>
      </c>
      <c r="Q79" s="88">
        <v>0</v>
      </c>
      <c r="R79" s="88">
        <v>0</v>
      </c>
      <c r="S79" s="116">
        <v>0</v>
      </c>
      <c r="U79" s="115">
        <v>-90</v>
      </c>
      <c r="V79" s="116">
        <v>25.92</v>
      </c>
      <c r="W79">
        <v>0</v>
      </c>
      <c r="X79">
        <v>12.48</v>
      </c>
      <c r="Y79">
        <v>3.84</v>
      </c>
      <c r="Z79">
        <v>9.6</v>
      </c>
      <c r="AA79">
        <v>0</v>
      </c>
      <c r="AB79">
        <v>-90</v>
      </c>
    </row>
    <row r="80" spans="7:28">
      <c r="G80" t="s">
        <v>122</v>
      </c>
      <c r="H80" s="115">
        <v>0</v>
      </c>
      <c r="I80" s="88">
        <v>79.69</v>
      </c>
      <c r="J80" s="88">
        <v>0</v>
      </c>
      <c r="K80" s="88">
        <v>9.6</v>
      </c>
      <c r="L80" s="88">
        <v>0</v>
      </c>
      <c r="M80" s="116">
        <v>1.44</v>
      </c>
      <c r="N80" s="115">
        <v>0</v>
      </c>
      <c r="O80" s="88">
        <v>0</v>
      </c>
      <c r="P80" s="88">
        <v>-50</v>
      </c>
      <c r="Q80" s="88">
        <v>0</v>
      </c>
      <c r="R80" s="88">
        <v>0</v>
      </c>
      <c r="S80" s="116">
        <v>0</v>
      </c>
      <c r="U80" s="115">
        <v>-50</v>
      </c>
      <c r="V80" s="116">
        <v>90.73</v>
      </c>
      <c r="W80">
        <v>0</v>
      </c>
      <c r="X80">
        <v>79.69</v>
      </c>
      <c r="Y80">
        <v>0</v>
      </c>
      <c r="Z80">
        <v>9.6</v>
      </c>
      <c r="AA80">
        <v>1.44</v>
      </c>
      <c r="AB80">
        <v>-50</v>
      </c>
    </row>
    <row r="81" spans="7:28">
      <c r="G81" t="s">
        <v>123</v>
      </c>
      <c r="H81" s="115">
        <v>41.28</v>
      </c>
      <c r="I81" s="88">
        <v>70.09</v>
      </c>
      <c r="J81" s="88">
        <v>0</v>
      </c>
      <c r="K81" s="88">
        <v>1.92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-2</v>
      </c>
      <c r="S81" s="116">
        <v>0</v>
      </c>
      <c r="U81" s="115">
        <v>-2</v>
      </c>
      <c r="V81" s="116">
        <v>113.29</v>
      </c>
      <c r="W81">
        <v>41.28</v>
      </c>
      <c r="X81">
        <v>70.09</v>
      </c>
      <c r="Y81">
        <v>-2</v>
      </c>
      <c r="Z81">
        <v>1.92</v>
      </c>
      <c r="AA81">
        <v>0</v>
      </c>
      <c r="AB81">
        <v>0</v>
      </c>
    </row>
    <row r="82" spans="7:28">
      <c r="G82" t="s">
        <v>124</v>
      </c>
      <c r="H82" s="115">
        <v>19.2</v>
      </c>
      <c r="I82" s="88">
        <v>55.69</v>
      </c>
      <c r="J82" s="88">
        <v>0</v>
      </c>
      <c r="K82" s="88">
        <v>1.92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76.81</v>
      </c>
      <c r="W82">
        <v>19.2</v>
      </c>
      <c r="X82">
        <v>55.69</v>
      </c>
      <c r="Y82">
        <v>0</v>
      </c>
      <c r="Z82">
        <v>1.92</v>
      </c>
      <c r="AA82">
        <v>0</v>
      </c>
      <c r="AB82">
        <v>0</v>
      </c>
    </row>
    <row r="83" spans="7:28">
      <c r="G83" t="s">
        <v>125</v>
      </c>
      <c r="H83" s="115">
        <v>48.98</v>
      </c>
      <c r="I83" s="88">
        <v>36.479999999999997</v>
      </c>
      <c r="J83" s="88">
        <v>0</v>
      </c>
      <c r="K83" s="88">
        <v>38.4</v>
      </c>
      <c r="L83" s="88">
        <v>0</v>
      </c>
      <c r="M83" s="116">
        <v>3.55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127.41</v>
      </c>
      <c r="W83">
        <v>48.98</v>
      </c>
      <c r="X83">
        <v>36.479999999999997</v>
      </c>
      <c r="Y83">
        <v>0</v>
      </c>
      <c r="Z83">
        <v>38.4</v>
      </c>
      <c r="AA83">
        <v>3.55</v>
      </c>
      <c r="AB83">
        <v>0</v>
      </c>
    </row>
    <row r="84" spans="7:28">
      <c r="G84" t="s">
        <v>126</v>
      </c>
      <c r="H84" s="115">
        <v>44.16</v>
      </c>
      <c r="I84" s="88">
        <v>76.81</v>
      </c>
      <c r="J84" s="88">
        <v>0</v>
      </c>
      <c r="K84" s="88">
        <v>9.6</v>
      </c>
      <c r="L84" s="88">
        <v>0</v>
      </c>
      <c r="M84" s="116">
        <v>3.65</v>
      </c>
      <c r="N84" s="115">
        <v>0</v>
      </c>
      <c r="O84" s="88">
        <v>0</v>
      </c>
      <c r="P84" s="88">
        <v>-15</v>
      </c>
      <c r="Q84" s="88">
        <v>0</v>
      </c>
      <c r="R84" s="88">
        <v>0</v>
      </c>
      <c r="S84" s="116">
        <v>0</v>
      </c>
      <c r="U84" s="115">
        <v>-15</v>
      </c>
      <c r="V84" s="116">
        <v>134.22</v>
      </c>
      <c r="W84">
        <v>44.16</v>
      </c>
      <c r="X84">
        <v>76.81</v>
      </c>
      <c r="Y84">
        <v>0</v>
      </c>
      <c r="Z84">
        <v>9.6</v>
      </c>
      <c r="AA84">
        <v>3.65</v>
      </c>
      <c r="AB84">
        <v>-15</v>
      </c>
    </row>
    <row r="85" spans="7:28">
      <c r="G85" t="s">
        <v>127</v>
      </c>
      <c r="H85" s="115">
        <v>0</v>
      </c>
      <c r="I85" s="88">
        <v>46.08</v>
      </c>
      <c r="J85" s="88">
        <v>0</v>
      </c>
      <c r="K85" s="88">
        <v>9.6</v>
      </c>
      <c r="L85" s="88">
        <v>4.32</v>
      </c>
      <c r="M85" s="116">
        <v>3.65</v>
      </c>
      <c r="N85" s="115">
        <v>0</v>
      </c>
      <c r="O85" s="88">
        <v>0</v>
      </c>
      <c r="P85" s="88">
        <v>-50</v>
      </c>
      <c r="Q85" s="88">
        <v>0</v>
      </c>
      <c r="R85" s="88">
        <v>0</v>
      </c>
      <c r="S85" s="116">
        <v>0</v>
      </c>
      <c r="U85" s="115">
        <v>-50</v>
      </c>
      <c r="V85" s="116">
        <v>63.65</v>
      </c>
      <c r="W85">
        <v>0</v>
      </c>
      <c r="X85">
        <v>46.08</v>
      </c>
      <c r="Y85">
        <v>4.32</v>
      </c>
      <c r="Z85">
        <v>9.6</v>
      </c>
      <c r="AA85">
        <v>3.65</v>
      </c>
      <c r="AB85">
        <v>-50</v>
      </c>
    </row>
    <row r="86" spans="7:28">
      <c r="G86" t="s">
        <v>128</v>
      </c>
      <c r="H86" s="115">
        <v>0</v>
      </c>
      <c r="I86" s="88">
        <v>38.4</v>
      </c>
      <c r="J86" s="88">
        <v>0</v>
      </c>
      <c r="K86" s="88">
        <v>1.92</v>
      </c>
      <c r="L86" s="88">
        <v>0</v>
      </c>
      <c r="M86" s="116">
        <v>2.02</v>
      </c>
      <c r="N86" s="115">
        <v>-15</v>
      </c>
      <c r="O86" s="88">
        <v>0</v>
      </c>
      <c r="P86" s="88">
        <v>-50</v>
      </c>
      <c r="Q86" s="88">
        <v>0</v>
      </c>
      <c r="R86" s="88">
        <v>0</v>
      </c>
      <c r="S86" s="116">
        <v>0</v>
      </c>
      <c r="U86" s="115">
        <v>-65</v>
      </c>
      <c r="V86" s="116">
        <v>42.34</v>
      </c>
      <c r="W86">
        <v>-15</v>
      </c>
      <c r="X86">
        <v>38.4</v>
      </c>
      <c r="Y86">
        <v>0</v>
      </c>
      <c r="Z86">
        <v>1.92</v>
      </c>
      <c r="AA86">
        <v>2.02</v>
      </c>
      <c r="AB86">
        <v>-50</v>
      </c>
    </row>
    <row r="87" spans="7:28">
      <c r="G87" t="s">
        <v>129</v>
      </c>
      <c r="H87" s="115">
        <v>23.04</v>
      </c>
      <c r="I87" s="88">
        <v>0</v>
      </c>
      <c r="J87" s="88">
        <v>0</v>
      </c>
      <c r="K87" s="88">
        <v>9.6</v>
      </c>
      <c r="L87" s="88">
        <v>0</v>
      </c>
      <c r="M87" s="116">
        <v>3.65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36.29</v>
      </c>
      <c r="W87">
        <v>23.04</v>
      </c>
      <c r="X87">
        <v>0</v>
      </c>
      <c r="Y87">
        <v>0</v>
      </c>
      <c r="Z87">
        <v>9.6</v>
      </c>
      <c r="AA87">
        <v>3.65</v>
      </c>
      <c r="AB87">
        <v>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9.6</v>
      </c>
      <c r="L88" s="88">
        <v>0</v>
      </c>
      <c r="M88" s="116">
        <v>3.65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13.25</v>
      </c>
      <c r="W88">
        <v>0</v>
      </c>
      <c r="X88">
        <v>0</v>
      </c>
      <c r="Y88">
        <v>0</v>
      </c>
      <c r="Z88">
        <v>9.6</v>
      </c>
      <c r="AA88">
        <v>3.65</v>
      </c>
      <c r="AB88">
        <v>0</v>
      </c>
    </row>
    <row r="89" spans="7:28">
      <c r="G89" t="s">
        <v>131</v>
      </c>
      <c r="H89" s="115">
        <v>38.4</v>
      </c>
      <c r="I89" s="88">
        <v>0</v>
      </c>
      <c r="J89" s="88">
        <v>52.81</v>
      </c>
      <c r="K89" s="88">
        <v>9.6</v>
      </c>
      <c r="L89" s="88">
        <v>0</v>
      </c>
      <c r="M89" s="116">
        <v>3.65</v>
      </c>
      <c r="N89" s="115">
        <v>0</v>
      </c>
      <c r="O89" s="88">
        <v>-5</v>
      </c>
      <c r="P89" s="88">
        <v>0</v>
      </c>
      <c r="Q89" s="88">
        <v>0</v>
      </c>
      <c r="R89" s="88">
        <v>0</v>
      </c>
      <c r="S89" s="116">
        <v>0</v>
      </c>
      <c r="U89" s="115">
        <v>-5</v>
      </c>
      <c r="V89" s="116">
        <v>104.46</v>
      </c>
      <c r="W89">
        <v>38.4</v>
      </c>
      <c r="X89">
        <v>-5</v>
      </c>
      <c r="Y89">
        <v>0</v>
      </c>
      <c r="Z89">
        <v>9.6</v>
      </c>
      <c r="AA89">
        <v>3.65</v>
      </c>
      <c r="AB89">
        <v>52.81</v>
      </c>
    </row>
    <row r="90" spans="7:28">
      <c r="G90" t="s">
        <v>132</v>
      </c>
      <c r="H90" s="115">
        <v>0</v>
      </c>
      <c r="I90" s="88">
        <v>0</v>
      </c>
      <c r="J90" s="88">
        <v>38.4</v>
      </c>
      <c r="K90" s="88">
        <v>9.6</v>
      </c>
      <c r="L90" s="88">
        <v>0</v>
      </c>
      <c r="M90" s="116">
        <v>3.65</v>
      </c>
      <c r="N90" s="115">
        <v>-26</v>
      </c>
      <c r="O90" s="88">
        <v>-5</v>
      </c>
      <c r="P90" s="88">
        <v>0</v>
      </c>
      <c r="Q90" s="88">
        <v>0</v>
      </c>
      <c r="R90" s="88">
        <v>0</v>
      </c>
      <c r="S90" s="116">
        <v>0</v>
      </c>
      <c r="U90" s="115">
        <v>-31</v>
      </c>
      <c r="V90" s="116">
        <v>51.65</v>
      </c>
      <c r="W90">
        <v>-26</v>
      </c>
      <c r="X90">
        <v>-5</v>
      </c>
      <c r="Y90">
        <v>0</v>
      </c>
      <c r="Z90">
        <v>9.6</v>
      </c>
      <c r="AA90">
        <v>3.65</v>
      </c>
      <c r="AB90">
        <v>38.4</v>
      </c>
    </row>
    <row r="91" spans="7:28">
      <c r="G91" t="s">
        <v>133</v>
      </c>
      <c r="H91" s="115">
        <v>0</v>
      </c>
      <c r="I91" s="88">
        <v>0</v>
      </c>
      <c r="J91" s="88">
        <v>28.8</v>
      </c>
      <c r="K91" s="88">
        <v>14.4</v>
      </c>
      <c r="L91" s="88">
        <v>0.96</v>
      </c>
      <c r="M91" s="116">
        <v>3.65</v>
      </c>
      <c r="N91" s="115">
        <v>0</v>
      </c>
      <c r="O91" s="88">
        <v>-7</v>
      </c>
      <c r="P91" s="88">
        <v>0</v>
      </c>
      <c r="Q91" s="88">
        <v>0</v>
      </c>
      <c r="R91" s="88">
        <v>0</v>
      </c>
      <c r="S91" s="116">
        <v>0</v>
      </c>
      <c r="U91" s="115">
        <v>-7</v>
      </c>
      <c r="V91" s="116">
        <v>47.81</v>
      </c>
      <c r="W91">
        <v>0</v>
      </c>
      <c r="X91">
        <v>-7</v>
      </c>
      <c r="Y91">
        <v>0.96</v>
      </c>
      <c r="Z91">
        <v>14.4</v>
      </c>
      <c r="AA91">
        <v>3.65</v>
      </c>
      <c r="AB91">
        <v>28.8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1.92</v>
      </c>
      <c r="L92" s="88">
        <v>0</v>
      </c>
      <c r="M92" s="116">
        <v>1.44</v>
      </c>
      <c r="N92" s="115">
        <v>0</v>
      </c>
      <c r="O92" s="88">
        <v>-10</v>
      </c>
      <c r="P92" s="88">
        <v>-20</v>
      </c>
      <c r="Q92" s="88">
        <v>0</v>
      </c>
      <c r="R92" s="88">
        <v>0</v>
      </c>
      <c r="S92" s="116">
        <v>0</v>
      </c>
      <c r="U92" s="115">
        <v>-30</v>
      </c>
      <c r="V92" s="116">
        <v>3.36</v>
      </c>
      <c r="W92">
        <v>0</v>
      </c>
      <c r="X92">
        <v>-10</v>
      </c>
      <c r="Y92">
        <v>0</v>
      </c>
      <c r="Z92">
        <v>1.92</v>
      </c>
      <c r="AA92">
        <v>1.44</v>
      </c>
      <c r="AB92">
        <v>-20</v>
      </c>
    </row>
    <row r="93" spans="7:28">
      <c r="G93" t="s">
        <v>135</v>
      </c>
      <c r="H93" s="115">
        <v>0</v>
      </c>
      <c r="I93" s="88">
        <v>0</v>
      </c>
      <c r="J93" s="88">
        <v>33.61</v>
      </c>
      <c r="K93" s="88">
        <v>14.4</v>
      </c>
      <c r="L93" s="88">
        <v>0</v>
      </c>
      <c r="M93" s="116">
        <v>3.55</v>
      </c>
      <c r="N93" s="115">
        <v>0</v>
      </c>
      <c r="O93" s="88">
        <v>-15</v>
      </c>
      <c r="P93" s="88">
        <v>0</v>
      </c>
      <c r="Q93" s="88">
        <v>0</v>
      </c>
      <c r="R93" s="88">
        <v>0</v>
      </c>
      <c r="S93" s="116">
        <v>0</v>
      </c>
      <c r="U93" s="115">
        <v>-15</v>
      </c>
      <c r="V93" s="116">
        <v>51.56</v>
      </c>
      <c r="W93">
        <v>0</v>
      </c>
      <c r="X93">
        <v>-15</v>
      </c>
      <c r="Y93">
        <v>0</v>
      </c>
      <c r="Z93">
        <v>14.4</v>
      </c>
      <c r="AA93">
        <v>3.55</v>
      </c>
      <c r="AB93">
        <v>33.61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1.92</v>
      </c>
      <c r="L94" s="88">
        <v>0</v>
      </c>
      <c r="M94" s="116">
        <v>3.65</v>
      </c>
      <c r="N94" s="115">
        <v>0</v>
      </c>
      <c r="O94" s="88">
        <v>-15</v>
      </c>
      <c r="P94" s="88">
        <v>-30</v>
      </c>
      <c r="Q94" s="88">
        <v>0</v>
      </c>
      <c r="R94" s="88">
        <v>0</v>
      </c>
      <c r="S94" s="116">
        <v>0</v>
      </c>
      <c r="U94" s="115">
        <v>-45</v>
      </c>
      <c r="V94" s="116">
        <v>5.57</v>
      </c>
      <c r="W94">
        <v>0</v>
      </c>
      <c r="X94">
        <v>-15</v>
      </c>
      <c r="Y94">
        <v>0</v>
      </c>
      <c r="Z94">
        <v>1.92</v>
      </c>
      <c r="AA94">
        <v>3.65</v>
      </c>
      <c r="AB94">
        <v>-30</v>
      </c>
    </row>
    <row r="95" spans="7:28">
      <c r="G95" t="s">
        <v>137</v>
      </c>
      <c r="H95" s="115">
        <v>36.479999999999997</v>
      </c>
      <c r="I95" s="88">
        <v>0</v>
      </c>
      <c r="J95" s="88">
        <v>0</v>
      </c>
      <c r="K95" s="88">
        <v>9.6</v>
      </c>
      <c r="L95" s="88">
        <v>0</v>
      </c>
      <c r="M95" s="116">
        <v>3.65</v>
      </c>
      <c r="N95" s="115">
        <v>0</v>
      </c>
      <c r="O95" s="88">
        <v>-10</v>
      </c>
      <c r="P95" s="88">
        <v>0</v>
      </c>
      <c r="Q95" s="88">
        <v>0</v>
      </c>
      <c r="R95" s="88">
        <v>0</v>
      </c>
      <c r="S95" s="116">
        <v>0</v>
      </c>
      <c r="U95" s="115">
        <v>-10</v>
      </c>
      <c r="V95" s="116">
        <v>49.73</v>
      </c>
      <c r="W95">
        <v>36.479999999999997</v>
      </c>
      <c r="X95">
        <v>-10</v>
      </c>
      <c r="Y95">
        <v>0</v>
      </c>
      <c r="Z95">
        <v>9.6</v>
      </c>
      <c r="AA95">
        <v>3.65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9.6</v>
      </c>
      <c r="L96" s="88">
        <v>0</v>
      </c>
      <c r="M96" s="116">
        <v>3.55</v>
      </c>
      <c r="N96" s="115">
        <v>0</v>
      </c>
      <c r="O96" s="88">
        <v>-13</v>
      </c>
      <c r="P96" s="88">
        <v>-10</v>
      </c>
      <c r="Q96" s="88">
        <v>0</v>
      </c>
      <c r="R96" s="88">
        <v>0</v>
      </c>
      <c r="S96" s="116">
        <v>0</v>
      </c>
      <c r="U96" s="115">
        <v>-23</v>
      </c>
      <c r="V96" s="116">
        <v>13.15</v>
      </c>
      <c r="W96">
        <v>0</v>
      </c>
      <c r="X96">
        <v>-13</v>
      </c>
      <c r="Y96">
        <v>0</v>
      </c>
      <c r="Z96">
        <v>9.6</v>
      </c>
      <c r="AA96">
        <v>3.55</v>
      </c>
      <c r="AB96">
        <v>-10</v>
      </c>
    </row>
    <row r="97" spans="1:83">
      <c r="G97" t="s">
        <v>139</v>
      </c>
      <c r="H97" s="115">
        <v>46.09</v>
      </c>
      <c r="I97" s="88">
        <v>0</v>
      </c>
      <c r="J97" s="88">
        <v>0</v>
      </c>
      <c r="K97" s="88">
        <v>9.6</v>
      </c>
      <c r="L97" s="88">
        <v>3.84</v>
      </c>
      <c r="M97" s="116">
        <v>3.55</v>
      </c>
      <c r="N97" s="115">
        <v>0</v>
      </c>
      <c r="O97" s="88">
        <v>-15</v>
      </c>
      <c r="P97" s="88">
        <v>-20</v>
      </c>
      <c r="Q97" s="88">
        <v>0</v>
      </c>
      <c r="R97" s="88">
        <v>0</v>
      </c>
      <c r="S97" s="116">
        <v>0</v>
      </c>
      <c r="U97" s="115">
        <v>-35</v>
      </c>
      <c r="V97" s="116">
        <v>63.08</v>
      </c>
      <c r="W97">
        <v>46.09</v>
      </c>
      <c r="X97">
        <v>-15</v>
      </c>
      <c r="Y97">
        <v>3.84</v>
      </c>
      <c r="Z97">
        <v>9.6</v>
      </c>
      <c r="AA97">
        <v>3.55</v>
      </c>
      <c r="AB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</v>
      </c>
      <c r="L98" s="88">
        <v>0</v>
      </c>
      <c r="M98" s="116">
        <v>0</v>
      </c>
      <c r="N98" s="115">
        <v>0</v>
      </c>
      <c r="O98" s="88">
        <v>-15</v>
      </c>
      <c r="P98" s="88">
        <v>-40</v>
      </c>
      <c r="Q98" s="88">
        <v>0</v>
      </c>
      <c r="R98" s="88">
        <v>0</v>
      </c>
      <c r="S98" s="116">
        <v>0</v>
      </c>
      <c r="U98" s="115">
        <v>-55</v>
      </c>
      <c r="V98" s="116">
        <v>9.6</v>
      </c>
      <c r="W98">
        <v>0</v>
      </c>
      <c r="X98">
        <v>-15</v>
      </c>
      <c r="Y98">
        <v>0</v>
      </c>
      <c r="Z98">
        <v>9.6</v>
      </c>
      <c r="AA98">
        <v>0</v>
      </c>
      <c r="AB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0.42944000000000004</v>
      </c>
      <c r="I99" s="111">
        <f t="shared" ref="I99:BQ99" si="1">SUM(I3:I98)/4000</f>
        <v>0.60294999999999999</v>
      </c>
      <c r="J99" s="111">
        <f t="shared" si="1"/>
        <v>0.135605</v>
      </c>
      <c r="K99" s="111">
        <f t="shared" si="1"/>
        <v>0.32619749999999986</v>
      </c>
      <c r="L99" s="111">
        <f t="shared" si="1"/>
        <v>2.2199999999999991E-2</v>
      </c>
      <c r="M99" s="111">
        <f t="shared" si="1"/>
        <v>1.5674999999999994E-2</v>
      </c>
      <c r="N99" s="110">
        <f t="shared" si="1"/>
        <v>-0.49375000000000002</v>
      </c>
      <c r="O99" s="111">
        <f t="shared" si="1"/>
        <v>-0.33174999999999999</v>
      </c>
      <c r="P99" s="111">
        <f t="shared" si="1"/>
        <v>-0.74624999999999997</v>
      </c>
      <c r="Q99" s="111">
        <f t="shared" si="1"/>
        <v>0</v>
      </c>
      <c r="R99" s="111">
        <f t="shared" si="1"/>
        <v>-1E-3</v>
      </c>
      <c r="S99" s="112">
        <f t="shared" si="1"/>
        <v>0</v>
      </c>
      <c r="U99" s="110">
        <f t="shared" si="1"/>
        <v>-1.5727500000000001</v>
      </c>
      <c r="V99" s="112">
        <f t="shared" si="1"/>
        <v>1.5320599999999998</v>
      </c>
      <c r="W99">
        <f t="shared" si="1"/>
        <v>-6.4310000000000034E-2</v>
      </c>
      <c r="X99">
        <f t="shared" si="1"/>
        <v>0.2712</v>
      </c>
      <c r="Y99">
        <f t="shared" si="1"/>
        <v>2.1199999999999993E-2</v>
      </c>
      <c r="Z99">
        <f t="shared" si="1"/>
        <v>0.32619749999999986</v>
      </c>
      <c r="AA99">
        <f t="shared" si="1"/>
        <v>1.5674999999999994E-2</v>
      </c>
      <c r="AB99">
        <f t="shared" si="1"/>
        <v>-0.61064499999999966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570312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4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6" t="s">
        <v>230</v>
      </c>
      <c r="W2" s="30" t="s">
        <v>262</v>
      </c>
      <c r="X2" t="s">
        <v>490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55.97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55.97</v>
      </c>
      <c r="W37">
        <v>55.97</v>
      </c>
      <c r="X37">
        <v>0</v>
      </c>
    </row>
    <row r="38" spans="7:24">
      <c r="G38" t="s">
        <v>80</v>
      </c>
      <c r="H38" s="115">
        <v>67.400000000000006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67.400000000000006</v>
      </c>
      <c r="W38">
        <v>67.400000000000006</v>
      </c>
      <c r="X38">
        <v>0</v>
      </c>
    </row>
    <row r="39" spans="7:24">
      <c r="G39" t="s">
        <v>81</v>
      </c>
      <c r="H39" s="115">
        <v>26.98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26.98</v>
      </c>
      <c r="W39">
        <v>26.98</v>
      </c>
      <c r="X39">
        <v>0</v>
      </c>
    </row>
    <row r="40" spans="7:24">
      <c r="G40" t="s">
        <v>82</v>
      </c>
      <c r="H40" s="115">
        <v>18.82</v>
      </c>
      <c r="I40" s="88">
        <v>9.6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28.42</v>
      </c>
      <c r="W40">
        <v>18.82</v>
      </c>
      <c r="X40">
        <v>9.6</v>
      </c>
    </row>
    <row r="41" spans="7:24">
      <c r="G41" t="s">
        <v>83</v>
      </c>
      <c r="H41" s="115">
        <v>11.14</v>
      </c>
      <c r="I41" s="88">
        <v>19.2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30.34</v>
      </c>
      <c r="W41">
        <v>11.14</v>
      </c>
      <c r="X41">
        <v>19.2</v>
      </c>
    </row>
    <row r="42" spans="7:24">
      <c r="G42" t="s">
        <v>84</v>
      </c>
      <c r="H42" s="115">
        <v>10.37</v>
      </c>
      <c r="I42" s="88">
        <v>19.2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29.57</v>
      </c>
      <c r="W42">
        <v>10.37</v>
      </c>
      <c r="X42">
        <v>19.2</v>
      </c>
    </row>
    <row r="43" spans="7:24">
      <c r="G43" t="s">
        <v>85</v>
      </c>
      <c r="H43" s="115">
        <v>0</v>
      </c>
      <c r="I43" s="88">
        <v>24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24</v>
      </c>
      <c r="W43">
        <v>0</v>
      </c>
      <c r="X43">
        <v>24</v>
      </c>
    </row>
    <row r="44" spans="7:24">
      <c r="G44" t="s">
        <v>86</v>
      </c>
      <c r="H44" s="115">
        <v>0</v>
      </c>
      <c r="I44" s="88">
        <v>28.8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28.8</v>
      </c>
      <c r="W44">
        <v>0</v>
      </c>
      <c r="X44">
        <v>28.8</v>
      </c>
    </row>
    <row r="45" spans="7:24">
      <c r="G45" t="s">
        <v>87</v>
      </c>
      <c r="H45" s="115">
        <v>0</v>
      </c>
      <c r="I45" s="88">
        <v>38.4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38.4</v>
      </c>
      <c r="W45">
        <v>0</v>
      </c>
      <c r="X45">
        <v>38.4</v>
      </c>
    </row>
    <row r="46" spans="7:24">
      <c r="G46" t="s">
        <v>88</v>
      </c>
      <c r="H46" s="115">
        <v>4.42</v>
      </c>
      <c r="I46" s="88">
        <v>24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28.42</v>
      </c>
      <c r="W46">
        <v>4.42</v>
      </c>
      <c r="X46">
        <v>24</v>
      </c>
    </row>
    <row r="47" spans="7:24">
      <c r="G47" t="s">
        <v>89</v>
      </c>
      <c r="H47" s="115">
        <v>324.66000000000003</v>
      </c>
      <c r="I47" s="88">
        <v>28.8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353.46</v>
      </c>
      <c r="W47">
        <v>324.66000000000003</v>
      </c>
      <c r="X47">
        <v>28.8</v>
      </c>
    </row>
    <row r="48" spans="7:24">
      <c r="G48" t="s">
        <v>90</v>
      </c>
      <c r="H48" s="115">
        <v>305.76</v>
      </c>
      <c r="I48" s="88">
        <v>19.2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324.95999999999998</v>
      </c>
      <c r="W48">
        <v>305.76</v>
      </c>
      <c r="X48">
        <v>19.2</v>
      </c>
    </row>
    <row r="49" spans="7:24">
      <c r="G49" t="s">
        <v>91</v>
      </c>
      <c r="H49" s="115">
        <v>0</v>
      </c>
      <c r="I49" s="88">
        <v>9.6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9.6</v>
      </c>
      <c r="W49">
        <v>0</v>
      </c>
      <c r="X49">
        <v>9.6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0.20638000000000001</v>
      </c>
      <c r="I99" s="111">
        <f t="shared" ref="I99:BQ99" si="1">SUM(I3:I98)/4000</f>
        <v>5.5199999999999999E-2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0.26157999999999998</v>
      </c>
      <c r="W99">
        <f t="shared" si="1"/>
        <v>0.20638000000000001</v>
      </c>
      <c r="X99">
        <f t="shared" si="1"/>
        <v>5.5199999999999999E-2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44713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13.417525610717101</v>
      </c>
      <c r="F3">
        <f>GT_Spot!P3</f>
        <v>0</v>
      </c>
      <c r="G3">
        <f>PPCL_NG!P3</f>
        <v>44.7</v>
      </c>
      <c r="H3">
        <f>PPCL_Spot!P3</f>
        <v>0</v>
      </c>
      <c r="I3">
        <f>Bawana_NG!P3</f>
        <v>56.146099217688658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693.07969957199384</v>
      </c>
      <c r="P3" s="77">
        <v>82.57</v>
      </c>
      <c r="Q3" s="77">
        <v>19.2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24.24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28.669999999999998</v>
      </c>
      <c r="AB3" s="117">
        <f>-STOA!N3</f>
        <v>-153.12</v>
      </c>
      <c r="AC3">
        <f t="shared" ref="AC3:AC66" si="0">SUMIF(B3:AB3,"&gt;0")*$AC$2-SUMIF(B3:AB3,"&lt;0")*($AC$2/(1-$AC$2))+SUMIF(AI3:AN3,"&gt;0")*$AC$2-SUMIF(AI3:AN3,"&lt;0")*($AC$2/(1-$AC$2))</f>
        <v>9.8252241409220655</v>
      </c>
      <c r="AD3">
        <f>SUM(B3:AB3,AI3:AR3)-AC3</f>
        <v>799.07810025947765</v>
      </c>
      <c r="AE3">
        <f>'IDT-1'!B3</f>
        <v>0</v>
      </c>
      <c r="AF3" s="26"/>
      <c r="AG3">
        <f>SUM(AD3:AF3)</f>
        <v>799.07810025947765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46.677171080540575</v>
      </c>
      <c r="H4">
        <f>PPCL_Spot!P4</f>
        <v>0</v>
      </c>
      <c r="I4">
        <f>Bawana_NG!P4</f>
        <v>76.36999999999999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665.72384104960804</v>
      </c>
      <c r="P4" s="77">
        <v>82.57</v>
      </c>
      <c r="Q4" s="77">
        <v>19.2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24.07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28.669999999999998</v>
      </c>
      <c r="AB4" s="117">
        <f>-STOA!N4</f>
        <v>-153.12</v>
      </c>
      <c r="AC4">
        <f t="shared" si="0"/>
        <v>9.7812810443228955</v>
      </c>
      <c r="AD4">
        <f t="shared" ref="AD4:AD67" si="1">SUM(B4:AB4,AI4:AR4)-AC4</f>
        <v>794.12850965162568</v>
      </c>
      <c r="AE4">
        <f>'IDT-1'!B4</f>
        <v>0</v>
      </c>
      <c r="AF4" s="26"/>
      <c r="AG4">
        <f t="shared" ref="AG4:AG67" si="2">SUM(AD4:AF4)</f>
        <v>794.12850965162568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46.677171080540575</v>
      </c>
      <c r="H5">
        <f>PPCL_Spot!P5</f>
        <v>0</v>
      </c>
      <c r="I5">
        <f>Bawana_NG!P5</f>
        <v>79.556365297638081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633.62653262602544</v>
      </c>
      <c r="P5" s="77">
        <v>82.57</v>
      </c>
      <c r="Q5" s="77">
        <v>19.2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23.83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28.669999999999998</v>
      </c>
      <c r="AB5" s="117">
        <f>-STOA!N5</f>
        <v>-153.12</v>
      </c>
      <c r="AC5">
        <f t="shared" si="0"/>
        <v>9.5247527448145828</v>
      </c>
      <c r="AD5">
        <f t="shared" si="1"/>
        <v>765.23409482518935</v>
      </c>
      <c r="AE5">
        <f>'IDT-1'!B5</f>
        <v>0</v>
      </c>
      <c r="AF5" s="26"/>
      <c r="AG5">
        <f t="shared" si="2"/>
        <v>765.23409482518935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46.677171080540575</v>
      </c>
      <c r="H6">
        <f>PPCL_Spot!P6</f>
        <v>0</v>
      </c>
      <c r="I6">
        <f>Bawana_NG!P6</f>
        <v>57.47649470773338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633.62933696179243</v>
      </c>
      <c r="P6" s="77">
        <v>82.57</v>
      </c>
      <c r="Q6" s="77">
        <v>19.2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23.630000000000003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-20</v>
      </c>
      <c r="AA6" s="117">
        <f>STOA!H6</f>
        <v>28.669999999999998</v>
      </c>
      <c r="AB6" s="117">
        <f>-STOA!N6</f>
        <v>-153.12</v>
      </c>
      <c r="AC6">
        <f t="shared" si="0"/>
        <v>9.5062771122220759</v>
      </c>
      <c r="AD6">
        <f t="shared" si="1"/>
        <v>722.97550420364416</v>
      </c>
      <c r="AE6">
        <f>'IDT-1'!B6</f>
        <v>0</v>
      </c>
      <c r="AF6" s="26"/>
      <c r="AG6">
        <f t="shared" si="2"/>
        <v>722.97550420364416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13.748778565799844</v>
      </c>
      <c r="F7">
        <f>GT_Spot!P7</f>
        <v>0</v>
      </c>
      <c r="G7">
        <f>PPCL_NG!P7</f>
        <v>46.677171080540575</v>
      </c>
      <c r="H7">
        <f>PPCL_Spot!P7</f>
        <v>0</v>
      </c>
      <c r="I7">
        <f>Bawana_NG!P7</f>
        <v>57.47649470773338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631.47673429217718</v>
      </c>
      <c r="P7" s="77">
        <v>82.57</v>
      </c>
      <c r="Q7" s="77">
        <v>19.2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23.51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-58</v>
      </c>
      <c r="AA7" s="117">
        <f>STOA!H7</f>
        <v>28.669999999999998</v>
      </c>
      <c r="AB7" s="117">
        <f>-STOA!N7</f>
        <v>-153.12</v>
      </c>
      <c r="AC7">
        <f t="shared" si="0"/>
        <v>9.8236470545728842</v>
      </c>
      <c r="AD7">
        <f t="shared" si="1"/>
        <v>682.38553159167793</v>
      </c>
      <c r="AE7">
        <f>'IDT-1'!B7</f>
        <v>0</v>
      </c>
      <c r="AF7" s="26"/>
      <c r="AG7">
        <f t="shared" si="2"/>
        <v>682.38553159167793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13.748778565799844</v>
      </c>
      <c r="F8">
        <f>GT_Spot!P8</f>
        <v>0</v>
      </c>
      <c r="G8">
        <f>PPCL_NG!P8</f>
        <v>46.677171080540575</v>
      </c>
      <c r="H8">
        <f>PPCL_Spot!P8</f>
        <v>0</v>
      </c>
      <c r="I8">
        <f>Bawana_NG!P8</f>
        <v>79.556365297638081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634.16081438123933</v>
      </c>
      <c r="P8" s="77">
        <v>82.57</v>
      </c>
      <c r="Q8" s="77">
        <v>19.2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23.33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-100</v>
      </c>
      <c r="AA8" s="117">
        <f>STOA!H8</f>
        <v>28.669999999999998</v>
      </c>
      <c r="AB8" s="117">
        <f>-STOA!N8</f>
        <v>-153.12</v>
      </c>
      <c r="AC8">
        <f t="shared" si="0"/>
        <v>10.412867176479995</v>
      </c>
      <c r="AD8">
        <f t="shared" si="1"/>
        <v>664.38026214873787</v>
      </c>
      <c r="AE8">
        <f>'IDT-1'!B8</f>
        <v>0</v>
      </c>
      <c r="AF8" s="26"/>
      <c r="AG8">
        <f t="shared" si="2"/>
        <v>664.38026214873787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48.09</v>
      </c>
      <c r="H9">
        <f>PPCL_Spot!P9</f>
        <v>0</v>
      </c>
      <c r="I9">
        <f>Bawana_NG!P9</f>
        <v>79.556365297638081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638.68780983390059</v>
      </c>
      <c r="P9" s="77">
        <v>82.57</v>
      </c>
      <c r="Q9" s="77">
        <v>19.2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23.21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-111</v>
      </c>
      <c r="AA9" s="117">
        <f>STOA!H9</f>
        <v>28.669999999999998</v>
      </c>
      <c r="AB9" s="117">
        <f>-STOA!N9</f>
        <v>-153.12</v>
      </c>
      <c r="AC9">
        <f t="shared" si="0"/>
        <v>10.721547329098323</v>
      </c>
      <c r="AD9">
        <f t="shared" si="1"/>
        <v>640.89140636824015</v>
      </c>
      <c r="AE9">
        <f>'IDT-1'!B9</f>
        <v>0</v>
      </c>
      <c r="AF9" s="26"/>
      <c r="AG9">
        <f t="shared" si="2"/>
        <v>640.89140636824015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13.748778565799844</v>
      </c>
      <c r="F10">
        <f>GT_Spot!P10</f>
        <v>0</v>
      </c>
      <c r="G10">
        <f>PPCL_NG!P10</f>
        <v>48.09</v>
      </c>
      <c r="H10">
        <f>PPCL_Spot!P10</f>
        <v>0</v>
      </c>
      <c r="I10">
        <f>Bawana_NG!P10</f>
        <v>79.556365297638081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638.96603496490184</v>
      </c>
      <c r="P10" s="77">
        <v>82.57</v>
      </c>
      <c r="Q10" s="77">
        <v>19.2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23.240000000000002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-123</v>
      </c>
      <c r="AA10" s="117">
        <f>STOA!H10</f>
        <v>28.669999999999998</v>
      </c>
      <c r="AB10" s="117">
        <f>-STOA!N10</f>
        <v>-153.12</v>
      </c>
      <c r="AC10">
        <f t="shared" si="0"/>
        <v>10.750894092817722</v>
      </c>
      <c r="AD10">
        <f t="shared" si="1"/>
        <v>638.17028473552216</v>
      </c>
      <c r="AE10">
        <f>'IDT-1'!B10</f>
        <v>0</v>
      </c>
      <c r="AF10" s="26"/>
      <c r="AG10">
        <f t="shared" si="2"/>
        <v>638.17028473552216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13.748778565799844</v>
      </c>
      <c r="F11">
        <f>GT_Spot!P11</f>
        <v>0</v>
      </c>
      <c r="G11">
        <f>PPCL_NG!P11</f>
        <v>48.09</v>
      </c>
      <c r="H11">
        <f>PPCL_Spot!P11</f>
        <v>0</v>
      </c>
      <c r="I11">
        <f>Bawana_NG!P11</f>
        <v>79.556365297638081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607.44424237801843</v>
      </c>
      <c r="P11" s="77">
        <v>82.57</v>
      </c>
      <c r="Q11" s="77">
        <v>19.2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23.34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-129</v>
      </c>
      <c r="AA11" s="117">
        <f>STOA!H11</f>
        <v>28.669999999999998</v>
      </c>
      <c r="AB11" s="117">
        <f>-STOA!N11</f>
        <v>-153.12</v>
      </c>
      <c r="AC11">
        <f t="shared" si="0"/>
        <v>10.714091761152421</v>
      </c>
      <c r="AD11">
        <f t="shared" si="1"/>
        <v>579.78529448030395</v>
      </c>
      <c r="AE11">
        <f>'IDT-1'!B11</f>
        <v>0</v>
      </c>
      <c r="AF11" s="26"/>
      <c r="AG11">
        <f t="shared" si="2"/>
        <v>579.78529448030395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13.748778565799844</v>
      </c>
      <c r="F12">
        <f>GT_Spot!P12</f>
        <v>0</v>
      </c>
      <c r="G12">
        <f>PPCL_NG!P12</f>
        <v>48.09</v>
      </c>
      <c r="H12">
        <f>PPCL_Spot!P12</f>
        <v>0</v>
      </c>
      <c r="I12">
        <f>Bawana_NG!P12</f>
        <v>79.556365297638081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607.44704671378543</v>
      </c>
      <c r="P12" s="77">
        <v>82.57</v>
      </c>
      <c r="Q12" s="77">
        <v>19.2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23.28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-110</v>
      </c>
      <c r="AA12" s="117">
        <f>STOA!H12</f>
        <v>28.669999999999998</v>
      </c>
      <c r="AB12" s="117">
        <f>-STOA!N12</f>
        <v>-153.12</v>
      </c>
      <c r="AC12">
        <f t="shared" si="0"/>
        <v>10.278560190719599</v>
      </c>
      <c r="AD12">
        <f t="shared" si="1"/>
        <v>629.16363038650366</v>
      </c>
      <c r="AE12">
        <f>'IDT-1'!B12</f>
        <v>0</v>
      </c>
      <c r="AF12" s="26"/>
      <c r="AG12">
        <f t="shared" si="2"/>
        <v>629.16363038650366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13.748778565799844</v>
      </c>
      <c r="F13">
        <f>GT_Spot!P13</f>
        <v>0</v>
      </c>
      <c r="G13">
        <f>PPCL_NG!P13</f>
        <v>48.09</v>
      </c>
      <c r="H13">
        <f>PPCL_Spot!P13</f>
        <v>0</v>
      </c>
      <c r="I13">
        <f>Bawana_NG!P13</f>
        <v>79.556365297638081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607.40571936559877</v>
      </c>
      <c r="P13" s="77">
        <v>82.57</v>
      </c>
      <c r="Q13" s="77">
        <v>19.2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22.55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-105</v>
      </c>
      <c r="AA13" s="117">
        <f>STOA!H13</f>
        <v>28.669999999999998</v>
      </c>
      <c r="AB13" s="117">
        <f>-STOA!N13</f>
        <v>-153.12</v>
      </c>
      <c r="AC13">
        <f t="shared" si="0"/>
        <v>10.22738187244458</v>
      </c>
      <c r="AD13">
        <f t="shared" si="1"/>
        <v>633.4434813565922</v>
      </c>
      <c r="AE13">
        <f>'IDT-1'!B13</f>
        <v>0</v>
      </c>
      <c r="AF13" s="26"/>
      <c r="AG13">
        <f t="shared" si="2"/>
        <v>633.4434813565922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13.748778565799844</v>
      </c>
      <c r="F14">
        <f>GT_Spot!P14</f>
        <v>0</v>
      </c>
      <c r="G14">
        <f>PPCL_NG!P14</f>
        <v>46.677171080540575</v>
      </c>
      <c r="H14">
        <f>PPCL_Spot!P14</f>
        <v>0</v>
      </c>
      <c r="I14">
        <f>Bawana_NG!P14</f>
        <v>79.556365297638081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607.40852370136565</v>
      </c>
      <c r="P14" s="77">
        <v>82.57</v>
      </c>
      <c r="Q14" s="77">
        <v>19.2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21.94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-109</v>
      </c>
      <c r="AA14" s="117">
        <f>STOA!H14</f>
        <v>28.669999999999998</v>
      </c>
      <c r="AB14" s="117">
        <f>-STOA!N14</f>
        <v>-153.12</v>
      </c>
      <c r="AC14">
        <f t="shared" si="0"/>
        <v>10.245118166196868</v>
      </c>
      <c r="AD14">
        <f t="shared" si="1"/>
        <v>627.40572047914736</v>
      </c>
      <c r="AE14">
        <f>'IDT-1'!B14</f>
        <v>0</v>
      </c>
      <c r="AF14" s="26"/>
      <c r="AG14">
        <f t="shared" si="2"/>
        <v>627.40572047914736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13.748778565799844</v>
      </c>
      <c r="F15">
        <f>GT_Spot!P15</f>
        <v>0</v>
      </c>
      <c r="G15">
        <f>PPCL_NG!P15</f>
        <v>48.09</v>
      </c>
      <c r="H15">
        <f>PPCL_Spot!P15</f>
        <v>0</v>
      </c>
      <c r="I15">
        <f>Bawana_NG!P15</f>
        <v>77.425017869873614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609.29128745826392</v>
      </c>
      <c r="P15" s="77">
        <v>82.57</v>
      </c>
      <c r="Q15" s="77">
        <v>19.2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22.36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-109</v>
      </c>
      <c r="AA15" s="117">
        <f>STOA!H15</f>
        <v>28.669999999999998</v>
      </c>
      <c r="AB15" s="117">
        <f>-STOA!N15</f>
        <v>-153.12</v>
      </c>
      <c r="AC15">
        <f t="shared" si="0"/>
        <v>10.470259524384486</v>
      </c>
      <c r="AD15">
        <f t="shared" si="1"/>
        <v>652.76482436955303</v>
      </c>
      <c r="AE15">
        <f>'IDT-1'!B15</f>
        <v>0</v>
      </c>
      <c r="AF15" s="26"/>
      <c r="AG15">
        <f t="shared" si="2"/>
        <v>652.76482436955303</v>
      </c>
      <c r="AI15" s="75">
        <f>PXIL!H15</f>
        <v>0</v>
      </c>
      <c r="AJ15" s="75">
        <f>PXIL!N15</f>
        <v>0</v>
      </c>
      <c r="AK15" s="75">
        <f>RTM_IEX!H15</f>
        <v>24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13.748778565799844</v>
      </c>
      <c r="F16">
        <f>GT_Spot!P16</f>
        <v>0</v>
      </c>
      <c r="G16">
        <f>PPCL_NG!P16</f>
        <v>48.09</v>
      </c>
      <c r="H16">
        <f>PPCL_Spot!P16</f>
        <v>0</v>
      </c>
      <c r="I16">
        <f>Bawana_NG!P16</f>
        <v>77.425017869873614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609.29409179403092</v>
      </c>
      <c r="P16" s="77">
        <v>82.57</v>
      </c>
      <c r="Q16" s="77">
        <v>19.2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24.200000000000003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-112</v>
      </c>
      <c r="AA16" s="117">
        <f>STOA!H16</f>
        <v>28.669999999999998</v>
      </c>
      <c r="AB16" s="117">
        <f>-STOA!N16</f>
        <v>-153.12</v>
      </c>
      <c r="AC16">
        <f t="shared" si="0"/>
        <v>10.301910585105823</v>
      </c>
      <c r="AD16">
        <f t="shared" si="1"/>
        <v>627.7759776445987</v>
      </c>
      <c r="AE16">
        <f>'IDT-1'!B16</f>
        <v>0</v>
      </c>
      <c r="AF16" s="26"/>
      <c r="AG16">
        <f t="shared" si="2"/>
        <v>627.7759776445987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13.748778565799844</v>
      </c>
      <c r="F17">
        <f>GT_Spot!P17</f>
        <v>0</v>
      </c>
      <c r="G17">
        <f>PPCL_NG!P17</f>
        <v>48.09</v>
      </c>
      <c r="H17">
        <f>PPCL_Spot!P17</f>
        <v>0</v>
      </c>
      <c r="I17">
        <f>Bawana_NG!P17</f>
        <v>77.425017869873614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609.09762653285361</v>
      </c>
      <c r="P17" s="77">
        <v>82.57</v>
      </c>
      <c r="Q17" s="77">
        <v>19.2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24.12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-108</v>
      </c>
      <c r="AA17" s="117">
        <f>STOA!H17</f>
        <v>28.669999999999998</v>
      </c>
      <c r="AB17" s="117">
        <f>-STOA!N17</f>
        <v>-153.12</v>
      </c>
      <c r="AC17">
        <f t="shared" si="0"/>
        <v>10.263965180718682</v>
      </c>
      <c r="AD17">
        <f t="shared" si="1"/>
        <v>631.53745778780853</v>
      </c>
      <c r="AE17">
        <f>'IDT-1'!B17</f>
        <v>0</v>
      </c>
      <c r="AF17" s="26"/>
      <c r="AG17">
        <f t="shared" si="2"/>
        <v>631.53745778780853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13.748778565799844</v>
      </c>
      <c r="F18">
        <f>GT_Spot!P18</f>
        <v>0</v>
      </c>
      <c r="G18">
        <f>PPCL_NG!P18</f>
        <v>48.09</v>
      </c>
      <c r="H18">
        <f>PPCL_Spot!P18</f>
        <v>0</v>
      </c>
      <c r="I18">
        <f>Bawana_NG!P18</f>
        <v>77.000038284512669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608.01082358604128</v>
      </c>
      <c r="P18" s="77">
        <v>82.57</v>
      </c>
      <c r="Q18" s="77">
        <v>19.2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24.09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-104</v>
      </c>
      <c r="AA18" s="117">
        <f>STOA!H18</f>
        <v>28.669999999999998</v>
      </c>
      <c r="AB18" s="117">
        <f>-STOA!N18</f>
        <v>-153.12</v>
      </c>
      <c r="AC18">
        <f t="shared" si="0"/>
        <v>10.214884984346774</v>
      </c>
      <c r="AD18">
        <f t="shared" si="1"/>
        <v>634.04475545200705</v>
      </c>
      <c r="AE18">
        <f>'IDT-1'!B18</f>
        <v>0</v>
      </c>
      <c r="AF18" s="26"/>
      <c r="AG18">
        <f t="shared" si="2"/>
        <v>634.04475545200705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14.402764269260304</v>
      </c>
      <c r="F19">
        <f>GT_Spot!P19</f>
        <v>0</v>
      </c>
      <c r="G19">
        <f>PPCL_NG!P19</f>
        <v>48.09</v>
      </c>
      <c r="H19">
        <f>PPCL_Spot!P19</f>
        <v>0</v>
      </c>
      <c r="I19">
        <f>Bawana_NG!P19</f>
        <v>76.00501303759809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605.92444787713362</v>
      </c>
      <c r="P19" s="77">
        <v>82.57</v>
      </c>
      <c r="Q19" s="77">
        <v>19.2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24.88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-93</v>
      </c>
      <c r="AA19" s="117">
        <f>STOA!H19</f>
        <v>28.669999999999998</v>
      </c>
      <c r="AB19" s="117">
        <f>-STOA!N19</f>
        <v>-153.12</v>
      </c>
      <c r="AC19">
        <f t="shared" si="0"/>
        <v>10.378038280569896</v>
      </c>
      <c r="AD19">
        <f t="shared" si="1"/>
        <v>612.24418690342202</v>
      </c>
      <c r="AE19">
        <f>'IDT-1'!B19</f>
        <v>0</v>
      </c>
      <c r="AF19" s="26"/>
      <c r="AG19">
        <f t="shared" si="2"/>
        <v>612.24418690342202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14.402764269260304</v>
      </c>
      <c r="F20">
        <f>GT_Spot!P20</f>
        <v>0</v>
      </c>
      <c r="G20">
        <f>PPCL_NG!P20</f>
        <v>48.09</v>
      </c>
      <c r="H20">
        <f>PPCL_Spot!P20</f>
        <v>0</v>
      </c>
      <c r="I20">
        <f>Bawana_NG!P20</f>
        <v>77.849999999999994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602.0392882555816</v>
      </c>
      <c r="P20" s="77">
        <v>82.57</v>
      </c>
      <c r="Q20" s="77">
        <v>19.2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25.59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-82</v>
      </c>
      <c r="AA20" s="117">
        <f>STOA!H20</f>
        <v>28.669999999999998</v>
      </c>
      <c r="AB20" s="117">
        <f>-STOA!N20</f>
        <v>-153.12</v>
      </c>
      <c r="AC20">
        <f t="shared" si="0"/>
        <v>10.206526465769862</v>
      </c>
      <c r="AD20">
        <f t="shared" si="1"/>
        <v>629.08552605907209</v>
      </c>
      <c r="AE20">
        <f>'IDT-1'!B20</f>
        <v>0</v>
      </c>
      <c r="AF20" s="26"/>
      <c r="AG20">
        <f t="shared" si="2"/>
        <v>629.08552605907209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14.402764269260304</v>
      </c>
      <c r="F21">
        <f>GT_Spot!P21</f>
        <v>0</v>
      </c>
      <c r="G21">
        <f>PPCL_NG!P21</f>
        <v>46.677171080540575</v>
      </c>
      <c r="H21">
        <f>PPCL_Spot!P21</f>
        <v>0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595.19895353475147</v>
      </c>
      <c r="P21" s="77">
        <v>82.57</v>
      </c>
      <c r="Q21" s="77">
        <v>19.2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27.2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-62</v>
      </c>
      <c r="AA21" s="117">
        <f>STOA!H21</f>
        <v>28.669999999999998</v>
      </c>
      <c r="AB21" s="117">
        <f>-STOA!N21</f>
        <v>-153.12</v>
      </c>
      <c r="AC21">
        <f t="shared" si="0"/>
        <v>9.7411490147587187</v>
      </c>
      <c r="AD21">
        <f t="shared" si="1"/>
        <v>665.05773986979352</v>
      </c>
      <c r="AE21">
        <f>'IDT-1'!B21</f>
        <v>0</v>
      </c>
      <c r="AF21" s="26"/>
      <c r="AG21">
        <f t="shared" si="2"/>
        <v>665.05773986979352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14.402764269260304</v>
      </c>
      <c r="F22">
        <f>GT_Spot!P22</f>
        <v>0</v>
      </c>
      <c r="G22">
        <f>PPCL_NG!P22</f>
        <v>48.09</v>
      </c>
      <c r="H22">
        <f>PPCL_Spot!P22</f>
        <v>0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604.44236916392708</v>
      </c>
      <c r="P22" s="77">
        <v>82.57</v>
      </c>
      <c r="Q22" s="77">
        <v>19.2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27.939999999999998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-35</v>
      </c>
      <c r="AA22" s="117">
        <f>STOA!H22</f>
        <v>28.669999999999998</v>
      </c>
      <c r="AB22" s="117">
        <f>-STOA!N22</f>
        <v>-153.12</v>
      </c>
      <c r="AC22">
        <f t="shared" si="0"/>
        <v>9.6017265236874341</v>
      </c>
      <c r="AD22">
        <f t="shared" si="1"/>
        <v>703.5934069095</v>
      </c>
      <c r="AE22">
        <f>'IDT-1'!B22</f>
        <v>0</v>
      </c>
      <c r="AF22" s="26"/>
      <c r="AG22">
        <f t="shared" si="2"/>
        <v>703.5934069095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14.402764269260304</v>
      </c>
      <c r="F23">
        <f>GT_Spot!P23</f>
        <v>0</v>
      </c>
      <c r="G23">
        <f>PPCL_NG!P23</f>
        <v>48.09</v>
      </c>
      <c r="H23">
        <f>PPCL_Spot!P23</f>
        <v>0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675.11785752253195</v>
      </c>
      <c r="P23" s="77">
        <v>82.57</v>
      </c>
      <c r="Q23" s="77">
        <v>19.2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29.909999999999997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28.669999999999998</v>
      </c>
      <c r="AB23" s="117">
        <f>-STOA!N23</f>
        <v>-153.12</v>
      </c>
      <c r="AC23">
        <f t="shared" si="0"/>
        <v>10.551741284519991</v>
      </c>
      <c r="AD23">
        <f t="shared" si="1"/>
        <v>740.28888050727221</v>
      </c>
      <c r="AE23">
        <f>'IDT-1'!B23</f>
        <v>0</v>
      </c>
      <c r="AF23" s="26"/>
      <c r="AG23">
        <f t="shared" si="2"/>
        <v>740.28888050727221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14.402764269260304</v>
      </c>
      <c r="F24">
        <f>GT_Spot!P24</f>
        <v>0</v>
      </c>
      <c r="G24">
        <f>PPCL_NG!P24</f>
        <v>48.09</v>
      </c>
      <c r="H24">
        <f>PPCL_Spot!P24</f>
        <v>0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724.11029816853295</v>
      </c>
      <c r="P24" s="77">
        <v>82.57</v>
      </c>
      <c r="Q24" s="77">
        <v>19.2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30.65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28.669999999999998</v>
      </c>
      <c r="AB24" s="117">
        <f>-STOA!N24</f>
        <v>-153.12</v>
      </c>
      <c r="AC24">
        <f t="shared" si="0"/>
        <v>11.38890250070359</v>
      </c>
      <c r="AD24">
        <f t="shared" si="1"/>
        <v>744.1841599370897</v>
      </c>
      <c r="AE24">
        <f>'IDT-1'!B24</f>
        <v>0</v>
      </c>
      <c r="AF24" s="26"/>
      <c r="AG24">
        <f t="shared" si="2"/>
        <v>744.1841599370897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-115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14.402764269260304</v>
      </c>
      <c r="F25">
        <f>GT_Spot!P25</f>
        <v>0</v>
      </c>
      <c r="G25">
        <f>PPCL_NG!P25</f>
        <v>48.09</v>
      </c>
      <c r="H25">
        <f>PPCL_Spot!P25</f>
        <v>0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771.55124328965485</v>
      </c>
      <c r="P25" s="77">
        <v>82.57</v>
      </c>
      <c r="Q25" s="77">
        <v>19.2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31.18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28.669999999999998</v>
      </c>
      <c r="AB25" s="117">
        <f>-STOA!N25</f>
        <v>-153.12</v>
      </c>
      <c r="AC25">
        <f t="shared" si="0"/>
        <v>11.438165461837261</v>
      </c>
      <c r="AD25">
        <f t="shared" si="1"/>
        <v>834.10584209707804</v>
      </c>
      <c r="AE25">
        <f>'IDT-1'!B25</f>
        <v>0</v>
      </c>
      <c r="AF25" s="26"/>
      <c r="AG25">
        <f t="shared" si="2"/>
        <v>834.10584209707804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14.402764269260304</v>
      </c>
      <c r="F26">
        <f>GT_Spot!P26</f>
        <v>0</v>
      </c>
      <c r="G26">
        <f>PPCL_NG!P26</f>
        <v>48.09</v>
      </c>
      <c r="H26">
        <f>PPCL_Spot!P26</f>
        <v>0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798.47246742482162</v>
      </c>
      <c r="P26" s="77">
        <v>114.11</v>
      </c>
      <c r="Q26" s="77">
        <v>19.2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31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28.669999999999998</v>
      </c>
      <c r="AB26" s="117">
        <f>-STOA!N26</f>
        <v>-153.12</v>
      </c>
      <c r="AC26">
        <f t="shared" si="0"/>
        <v>11.942162106704531</v>
      </c>
      <c r="AD26">
        <f t="shared" si="1"/>
        <v>892.88306958737735</v>
      </c>
      <c r="AE26">
        <f>'IDT-1'!B26</f>
        <v>0</v>
      </c>
      <c r="AF26" s="26"/>
      <c r="AG26">
        <f t="shared" si="2"/>
        <v>892.88306958737735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14.402764269260304</v>
      </c>
      <c r="F27">
        <f>GT_Spot!P27</f>
        <v>0</v>
      </c>
      <c r="G27">
        <f>PPCL_NG!P27</f>
        <v>48.09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1023.009273149522</v>
      </c>
      <c r="P27" s="77">
        <v>114.10493946516476</v>
      </c>
      <c r="Q27" s="77">
        <v>38.020000000000003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29.150000000000002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28.669999999999998</v>
      </c>
      <c r="AB27" s="117">
        <f>-STOA!N27</f>
        <v>-443.41</v>
      </c>
      <c r="AC27">
        <f t="shared" si="0"/>
        <v>16.889167921195362</v>
      </c>
      <c r="AD27">
        <f t="shared" si="1"/>
        <v>1011.5778089627518</v>
      </c>
      <c r="AE27">
        <f>'IDT-1'!B27</f>
        <v>0</v>
      </c>
      <c r="AF27" s="26"/>
      <c r="AG27">
        <f t="shared" si="2"/>
        <v>1011.5778089627518</v>
      </c>
      <c r="AI27" s="75">
        <f>PXIL!H27</f>
        <v>0</v>
      </c>
      <c r="AJ27" s="75">
        <f>PXIL!N27</f>
        <v>0</v>
      </c>
      <c r="AK27" s="75">
        <f>RTM_IEX!H27</f>
        <v>76.81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14.402764269260304</v>
      </c>
      <c r="F28">
        <f>GT_Spot!P28</f>
        <v>0</v>
      </c>
      <c r="G28">
        <f>PPCL_NG!P28</f>
        <v>46.677171080540575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1117.3286241321748</v>
      </c>
      <c r="P28" s="77">
        <v>114.11</v>
      </c>
      <c r="Q28" s="77">
        <v>38.020000000000003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52.069999999999993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48.83</v>
      </c>
      <c r="AB28" s="117">
        <f>-STOA!N28</f>
        <v>-443.41</v>
      </c>
      <c r="AC28">
        <f t="shared" si="0"/>
        <v>17.56202984805801</v>
      </c>
      <c r="AD28">
        <f t="shared" si="1"/>
        <v>1087.3665296339173</v>
      </c>
      <c r="AE28">
        <f>'IDT-1'!B28</f>
        <v>0</v>
      </c>
      <c r="AF28" s="26"/>
      <c r="AG28">
        <f t="shared" si="2"/>
        <v>1087.3665296339173</v>
      </c>
      <c r="AI28" s="75">
        <f>PXIL!H28</f>
        <v>0</v>
      </c>
      <c r="AJ28" s="75">
        <f>PXIL!N28</f>
        <v>0</v>
      </c>
      <c r="AK28" s="75">
        <f>RTM_IEX!H28</f>
        <v>17.28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14.402764269260304</v>
      </c>
      <c r="F29">
        <f>GT_Spot!P29</f>
        <v>0</v>
      </c>
      <c r="G29">
        <f>PPCL_NG!P29</f>
        <v>48.09</v>
      </c>
      <c r="H29">
        <f>PPCL_Spot!P29</f>
        <v>0</v>
      </c>
      <c r="I29">
        <f>Bawana_NG!P29</f>
        <v>97.36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1177.0958017065932</v>
      </c>
      <c r="P29" s="77">
        <v>114.10556320230181</v>
      </c>
      <c r="Q29" s="77">
        <v>38.035607897471422</v>
      </c>
      <c r="R29" s="80">
        <v>0</v>
      </c>
      <c r="S29" s="80">
        <v>0</v>
      </c>
      <c r="T29" s="78">
        <f>SUMPRODUCT(LTA!F29:AJ29,LTA!F$101:AJ$101,LTA!F$103:AJ$103)</f>
        <v>0.05</v>
      </c>
      <c r="U29" s="78">
        <f>SUMPRODUCT(LTA!F29:AJ29,LTA!F$102:AJ$102,LTA!F$103:AJ$103)</f>
        <v>47.92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56.510000000000005</v>
      </c>
      <c r="AB29" s="117">
        <f>-STOA!N29</f>
        <v>-443.41</v>
      </c>
      <c r="AC29">
        <f t="shared" si="0"/>
        <v>18.272640210882141</v>
      </c>
      <c r="AD29">
        <f t="shared" si="1"/>
        <v>1167.4070968647443</v>
      </c>
      <c r="AE29">
        <f>'IDT-1'!B29</f>
        <v>0</v>
      </c>
      <c r="AF29" s="26"/>
      <c r="AG29">
        <f t="shared" si="2"/>
        <v>1167.4070968647443</v>
      </c>
      <c r="AI29" s="75">
        <f>PXIL!H29</f>
        <v>0</v>
      </c>
      <c r="AJ29" s="75">
        <f>PXIL!N29</f>
        <v>0</v>
      </c>
      <c r="AK29" s="75">
        <f>RTM_IEX!H29</f>
        <v>35.520000000000003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14.402764269260304</v>
      </c>
      <c r="F30">
        <f>GT_Spot!P30</f>
        <v>0</v>
      </c>
      <c r="G30">
        <f>PPCL_NG!P30</f>
        <v>48.09</v>
      </c>
      <c r="H30">
        <f>PPCL_Spot!P30</f>
        <v>0</v>
      </c>
      <c r="I30">
        <f>Bawana_NG!P30</f>
        <v>96.73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1249.1401592602913</v>
      </c>
      <c r="P30" s="77">
        <v>114.10556320230181</v>
      </c>
      <c r="Q30" s="77">
        <v>38.035607897471422</v>
      </c>
      <c r="R30" s="80">
        <v>3.48</v>
      </c>
      <c r="S30" s="80">
        <v>0</v>
      </c>
      <c r="T30" s="78">
        <f>SUMPRODUCT(LTA!F30:AJ30,LTA!F$101:AJ$101,LTA!F$103:AJ$103)</f>
        <v>0.09</v>
      </c>
      <c r="U30" s="78">
        <f>SUMPRODUCT(LTA!F30:AJ30,LTA!F$102:AJ$102,LTA!F$103:AJ$103)</f>
        <v>46.68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84.36</v>
      </c>
      <c r="AB30" s="117">
        <f>-STOA!N30</f>
        <v>-443.41</v>
      </c>
      <c r="AC30">
        <f t="shared" si="0"/>
        <v>18.980374557354683</v>
      </c>
      <c r="AD30">
        <f t="shared" si="1"/>
        <v>1247.12372007197</v>
      </c>
      <c r="AE30">
        <f>'IDT-1'!B30</f>
        <v>0</v>
      </c>
      <c r="AF30" s="26"/>
      <c r="AG30">
        <f t="shared" si="2"/>
        <v>1247.12372007197</v>
      </c>
      <c r="AI30" s="75">
        <f>PXIL!H30</f>
        <v>0</v>
      </c>
      <c r="AJ30" s="75">
        <f>PXIL!N30</f>
        <v>0</v>
      </c>
      <c r="AK30" s="75">
        <f>RTM_IEX!H30</f>
        <v>14.4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14.402764269260304</v>
      </c>
      <c r="F31">
        <f>GT_Spot!P31</f>
        <v>0</v>
      </c>
      <c r="G31">
        <f>PPCL_NG!P31</f>
        <v>46.677171080540575</v>
      </c>
      <c r="H31">
        <f>PPCL_Spot!P31</f>
        <v>0</v>
      </c>
      <c r="I31">
        <f>Bawana_NG!P31</f>
        <v>94.583928912595354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1292.4728416422995</v>
      </c>
      <c r="P31" s="77">
        <v>114.10556320230181</v>
      </c>
      <c r="Q31" s="77">
        <v>38.035607897471422</v>
      </c>
      <c r="R31" s="80">
        <v>11.264799658994031</v>
      </c>
      <c r="S31" s="80">
        <v>0</v>
      </c>
      <c r="T31" s="78">
        <f>SUMPRODUCT(LTA!F31:AJ31,LTA!F$101:AJ$101,LTA!F$103:AJ$103)</f>
        <v>0.52</v>
      </c>
      <c r="U31" s="78">
        <f>SUMPRODUCT(LTA!F31:AJ31,LTA!F$102:AJ$102,LTA!F$103:AJ$103)</f>
        <v>46.8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82.49</v>
      </c>
      <c r="AB31" s="117">
        <f>-STOA!N31</f>
        <v>-443.41</v>
      </c>
      <c r="AC31">
        <f t="shared" si="0"/>
        <v>19.411482247132422</v>
      </c>
      <c r="AD31">
        <f t="shared" si="1"/>
        <v>1261.5311944163302</v>
      </c>
      <c r="AE31">
        <f>'IDT-1'!B31</f>
        <v>54</v>
      </c>
      <c r="AF31" s="26"/>
      <c r="AG31">
        <f t="shared" si="2"/>
        <v>1315.5311944163302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14.402764269260304</v>
      </c>
      <c r="F32">
        <f>GT_Spot!P32</f>
        <v>0</v>
      </c>
      <c r="G32">
        <f>PPCL_NG!P32</f>
        <v>46.677171080540575</v>
      </c>
      <c r="H32">
        <f>PPCL_Spot!P32</f>
        <v>0</v>
      </c>
      <c r="I32">
        <f>Bawana_NG!P32</f>
        <v>96.11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1299.7397846718995</v>
      </c>
      <c r="P32" s="77">
        <v>114.10556320230181</v>
      </c>
      <c r="Q32" s="77">
        <v>38.035607897471422</v>
      </c>
      <c r="R32" s="80">
        <v>21.379999999999995</v>
      </c>
      <c r="S32" s="80">
        <v>0</v>
      </c>
      <c r="T32" s="78">
        <f>SUMPRODUCT(LTA!F32:AJ32,LTA!F$101:AJ$101,LTA!F$103:AJ$103)</f>
        <v>2.4400000000000004</v>
      </c>
      <c r="U32" s="78">
        <f>SUMPRODUCT(LTA!F32:AJ32,LTA!F$102:AJ$102,LTA!F$103:AJ$103)</f>
        <v>37.22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82.49</v>
      </c>
      <c r="AB32" s="117">
        <f>-STOA!N32</f>
        <v>-443.41</v>
      </c>
      <c r="AC32">
        <f t="shared" si="0"/>
        <v>19.439441514185351</v>
      </c>
      <c r="AD32">
        <f t="shared" si="1"/>
        <v>1280.7514496072881</v>
      </c>
      <c r="AE32">
        <f>'IDT-1'!B32</f>
        <v>132</v>
      </c>
      <c r="AF32" s="26"/>
      <c r="AG32">
        <f t="shared" si="2"/>
        <v>1412.7514496072881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14.402764269260304</v>
      </c>
      <c r="F33">
        <f>GT_Spot!P33</f>
        <v>0</v>
      </c>
      <c r="G33">
        <f>PPCL_NG!P33</f>
        <v>46.677171080540575</v>
      </c>
      <c r="H33">
        <f>PPCL_Spot!P33</f>
        <v>0</v>
      </c>
      <c r="I33">
        <f>Bawana_NG!P33</f>
        <v>95.493919999962429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1321.0915304430996</v>
      </c>
      <c r="P33" s="77">
        <v>114.10556320230181</v>
      </c>
      <c r="Q33" s="77">
        <v>38.035607897471422</v>
      </c>
      <c r="R33" s="80">
        <v>37.22</v>
      </c>
      <c r="S33" s="80">
        <v>0</v>
      </c>
      <c r="T33" s="78">
        <f>SUMPRODUCT(LTA!F33:AJ33,LTA!F$101:AJ$101,LTA!F$103:AJ$103)</f>
        <v>5.2100000000000009</v>
      </c>
      <c r="U33" s="78">
        <f>SUMPRODUCT(LTA!F33:AJ33,LTA!F$102:AJ$102,LTA!F$103:AJ$103)</f>
        <v>37.01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83.11</v>
      </c>
      <c r="AB33" s="117">
        <f>-STOA!N33</f>
        <v>-443.41</v>
      </c>
      <c r="AC33">
        <f t="shared" si="0"/>
        <v>20.517297829791598</v>
      </c>
      <c r="AD33">
        <f t="shared" si="1"/>
        <v>1237.4292590628443</v>
      </c>
      <c r="AE33">
        <f>'IDT-1'!B33</f>
        <v>217</v>
      </c>
      <c r="AF33" s="26"/>
      <c r="AG33">
        <f t="shared" si="2"/>
        <v>1454.4292590628443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-91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14.402764269260304</v>
      </c>
      <c r="F34">
        <f>GT_Spot!P34</f>
        <v>0</v>
      </c>
      <c r="G34">
        <f>PPCL_NG!P34</f>
        <v>46.677171080540575</v>
      </c>
      <c r="H34">
        <f>PPCL_Spot!P34</f>
        <v>0</v>
      </c>
      <c r="I34">
        <f>Bawana_NG!P34</f>
        <v>95.493919999962429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1321.0915304430996</v>
      </c>
      <c r="P34" s="77">
        <v>114.10556320230181</v>
      </c>
      <c r="Q34" s="77">
        <v>38.035607897471422</v>
      </c>
      <c r="R34" s="80">
        <v>38</v>
      </c>
      <c r="S34" s="80">
        <v>0</v>
      </c>
      <c r="T34" s="78">
        <f>SUMPRODUCT(LTA!F34:AJ34,LTA!F$101:AJ$101,LTA!F$103:AJ$103)</f>
        <v>9.08</v>
      </c>
      <c r="U34" s="78">
        <f>SUMPRODUCT(LTA!F34:AJ34,LTA!F$102:AJ$102,LTA!F$103:AJ$103)</f>
        <v>36.369999999999997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111.37</v>
      </c>
      <c r="Z34" s="75">
        <f>IEX!N34</f>
        <v>0</v>
      </c>
      <c r="AA34" s="117">
        <f>STOA!H34</f>
        <v>83.779999999999987</v>
      </c>
      <c r="AB34" s="117">
        <f>-STOA!N34</f>
        <v>-443.41</v>
      </c>
      <c r="AC34">
        <f t="shared" si="0"/>
        <v>21.245559621559153</v>
      </c>
      <c r="AD34">
        <f t="shared" si="1"/>
        <v>1385.7509972710768</v>
      </c>
      <c r="AE34">
        <f>'IDT-1'!B34</f>
        <v>171.483</v>
      </c>
      <c r="AF34" s="26"/>
      <c r="AG34">
        <f t="shared" si="2"/>
        <v>1557.2339972710768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14.402764269260304</v>
      </c>
      <c r="F35">
        <f>GT_Spot!P35</f>
        <v>0</v>
      </c>
      <c r="G35">
        <f>PPCL_NG!P35</f>
        <v>46.677171080540575</v>
      </c>
      <c r="H35">
        <f>PPCL_Spot!P35</f>
        <v>0</v>
      </c>
      <c r="I35">
        <f>Bawana_NG!P35</f>
        <v>96.7338378602402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1309.1831916462995</v>
      </c>
      <c r="P35" s="77">
        <v>114.10556320230181</v>
      </c>
      <c r="Q35" s="77">
        <v>38.035607897471422</v>
      </c>
      <c r="R35" s="80">
        <v>38.499999999999993</v>
      </c>
      <c r="S35" s="80">
        <v>0</v>
      </c>
      <c r="T35" s="78">
        <f>SUMPRODUCT(LTA!F35:AJ35,LTA!F$101:AJ$101,LTA!F$103:AJ$103)</f>
        <v>16.130000000000003</v>
      </c>
      <c r="U35" s="78">
        <f>SUMPRODUCT(LTA!F35:AJ35,LTA!F$102:AJ$102,LTA!F$103:AJ$103)</f>
        <v>35.519999999999996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160.34</v>
      </c>
      <c r="Z35" s="75">
        <f>IEX!N35</f>
        <v>0</v>
      </c>
      <c r="AA35" s="117">
        <f>STOA!H35</f>
        <v>85.249999999999986</v>
      </c>
      <c r="AB35" s="117">
        <f>-STOA!N35</f>
        <v>-443.41</v>
      </c>
      <c r="AC35">
        <f t="shared" si="0"/>
        <v>21.583484497140194</v>
      </c>
      <c r="AD35">
        <f t="shared" si="1"/>
        <v>1439.8846514589734</v>
      </c>
      <c r="AE35">
        <f>'IDT-1'!B35</f>
        <v>121.605</v>
      </c>
      <c r="AF35" s="26"/>
      <c r="AG35">
        <f t="shared" si="2"/>
        <v>1561.4896514589734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14.402764269260304</v>
      </c>
      <c r="F36">
        <f>GT_Spot!P36</f>
        <v>0</v>
      </c>
      <c r="G36">
        <f>PPCL_NG!P36</f>
        <v>46.677171080540575</v>
      </c>
      <c r="H36">
        <f>PPCL_Spot!P36</f>
        <v>0</v>
      </c>
      <c r="I36">
        <f>Bawana_NG!P36</f>
        <v>96.7338378602402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1295.8084264982999</v>
      </c>
      <c r="P36" s="77">
        <v>114.10556320230181</v>
      </c>
      <c r="Q36" s="77">
        <v>38.035607897471422</v>
      </c>
      <c r="R36" s="80">
        <v>38.499999999999993</v>
      </c>
      <c r="S36" s="80">
        <v>0</v>
      </c>
      <c r="T36" s="78">
        <f>SUMPRODUCT(LTA!F36:AJ36,LTA!F$101:AJ$101,LTA!F$103:AJ$103)</f>
        <v>24.349999999999998</v>
      </c>
      <c r="U36" s="78">
        <f>SUMPRODUCT(LTA!F36:AJ36,LTA!F$102:AJ$102,LTA!F$103:AJ$103)</f>
        <v>34.46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263.06</v>
      </c>
      <c r="Z36" s="75">
        <f>IEX!N36</f>
        <v>0</v>
      </c>
      <c r="AA36" s="117">
        <f>STOA!H36</f>
        <v>87.86999999999999</v>
      </c>
      <c r="AB36" s="117">
        <f>-STOA!N36</f>
        <v>-443.41</v>
      </c>
      <c r="AC36">
        <f t="shared" si="0"/>
        <v>22.295980268438282</v>
      </c>
      <c r="AD36">
        <f t="shared" si="1"/>
        <v>1556.2973905396757</v>
      </c>
      <c r="AE36">
        <f>'IDT-1'!B36</f>
        <v>64.290000000000006</v>
      </c>
      <c r="AF36" s="26"/>
      <c r="AG36">
        <f t="shared" si="2"/>
        <v>1620.5873905396757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14.402764269260304</v>
      </c>
      <c r="F37">
        <f>GT_Spot!P37</f>
        <v>0</v>
      </c>
      <c r="G37">
        <f>PPCL_NG!P37</f>
        <v>46.677171080540575</v>
      </c>
      <c r="H37">
        <f>PPCL_Spot!P37</f>
        <v>0</v>
      </c>
      <c r="I37">
        <f>Bawana_NG!P37</f>
        <v>95.186466985859042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1239.2929742912263</v>
      </c>
      <c r="P37" s="77">
        <v>114.10556320230181</v>
      </c>
      <c r="Q37" s="77">
        <v>38.035607897471422</v>
      </c>
      <c r="R37" s="80">
        <v>38.499999999999993</v>
      </c>
      <c r="S37" s="80">
        <v>0</v>
      </c>
      <c r="T37" s="78">
        <f>SUMPRODUCT(LTA!F37:AJ37,LTA!F$101:AJ$101,LTA!F$103:AJ$103)</f>
        <v>37.08</v>
      </c>
      <c r="U37" s="78">
        <f>SUMPRODUCT(LTA!F37:AJ37,LTA!F$102:AJ$102,LTA!F$103:AJ$103)</f>
        <v>36.11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314.63</v>
      </c>
      <c r="Z37" s="75">
        <f>IEX!N37</f>
        <v>0</v>
      </c>
      <c r="AA37" s="117">
        <f>STOA!H37</f>
        <v>91.5</v>
      </c>
      <c r="AB37" s="117">
        <f>-STOA!N37</f>
        <v>-443.41</v>
      </c>
      <c r="AC37">
        <f t="shared" si="0"/>
        <v>22.725822143642706</v>
      </c>
      <c r="AD37">
        <f t="shared" si="1"/>
        <v>1586.3547255830163</v>
      </c>
      <c r="AE37">
        <f>'IDT-1'!B37</f>
        <v>27.116</v>
      </c>
      <c r="AF37" s="26"/>
      <c r="AG37">
        <f t="shared" si="2"/>
        <v>1613.4707255830162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-69</v>
      </c>
      <c r="AM37" s="75">
        <f>RTM_PXI!H37</f>
        <v>0</v>
      </c>
      <c r="AN37" s="75">
        <f>RTM_PXI!N37</f>
        <v>0</v>
      </c>
      <c r="AO37" s="192">
        <f>GDAM_IEX!H37</f>
        <v>55.97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14.402764269260304</v>
      </c>
      <c r="F38">
        <f>GT_Spot!P38</f>
        <v>0</v>
      </c>
      <c r="G38">
        <f>PPCL_NG!P38</f>
        <v>46.677171080540575</v>
      </c>
      <c r="H38">
        <f>PPCL_Spot!P38</f>
        <v>0</v>
      </c>
      <c r="I38">
        <f>Bawana_NG!P38</f>
        <v>97.36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1217.9843100872263</v>
      </c>
      <c r="P38" s="77">
        <v>114.10556320230181</v>
      </c>
      <c r="Q38" s="77">
        <v>38.035607897471422</v>
      </c>
      <c r="R38" s="80">
        <v>38.499999999999993</v>
      </c>
      <c r="S38" s="80">
        <v>0</v>
      </c>
      <c r="T38" s="78">
        <f>SUMPRODUCT(LTA!F38:AJ38,LTA!F$101:AJ$101,LTA!F$103:AJ$103)</f>
        <v>45.33</v>
      </c>
      <c r="U38" s="78">
        <f>SUMPRODUCT(LTA!F38:AJ38,LTA!F$102:AJ$102,LTA!F$103:AJ$103)</f>
        <v>35.03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363.69</v>
      </c>
      <c r="Z38" s="75">
        <f>IEX!N38</f>
        <v>0</v>
      </c>
      <c r="AA38" s="117">
        <f>STOA!H38</f>
        <v>95.36</v>
      </c>
      <c r="AB38" s="117">
        <f>-STOA!N38</f>
        <v>-443.41</v>
      </c>
      <c r="AC38">
        <f t="shared" si="0"/>
        <v>23.024078096516583</v>
      </c>
      <c r="AD38">
        <f t="shared" si="1"/>
        <v>1645.4413384402837</v>
      </c>
      <c r="AE38">
        <f>'IDT-1'!B38</f>
        <v>18.981000000000002</v>
      </c>
      <c r="AF38" s="26"/>
      <c r="AG38">
        <f t="shared" si="2"/>
        <v>1664.4223384402837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-62</v>
      </c>
      <c r="AM38" s="75">
        <f>RTM_PXI!H38</f>
        <v>0</v>
      </c>
      <c r="AN38" s="75">
        <f>RTM_PXI!N38</f>
        <v>0</v>
      </c>
      <c r="AO38" s="192">
        <f>GDAM_IEX!H38</f>
        <v>67.400000000000006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8.7233409610983976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96.7338378602402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1206.127091910691</v>
      </c>
      <c r="P39" s="77">
        <v>114.10556320230181</v>
      </c>
      <c r="Q39" s="77">
        <v>38.035607897471422</v>
      </c>
      <c r="R39" s="80">
        <v>38.499999999999993</v>
      </c>
      <c r="S39" s="80">
        <v>0</v>
      </c>
      <c r="T39" s="78">
        <f>SUMPRODUCT(LTA!F39:AJ39,LTA!F$101:AJ$101,LTA!F$103:AJ$103)</f>
        <v>44.08</v>
      </c>
      <c r="U39" s="78">
        <f>SUMPRODUCT(LTA!F39:AJ39,LTA!F$102:AJ$102,LTA!F$103:AJ$103)</f>
        <v>32.31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455.95</v>
      </c>
      <c r="Z39" s="75">
        <f>IEX!N39</f>
        <v>0</v>
      </c>
      <c r="AA39" s="117">
        <f>STOA!H39</f>
        <v>97.539999999999992</v>
      </c>
      <c r="AB39" s="117">
        <f>-STOA!N39</f>
        <v>-443.41</v>
      </c>
      <c r="AC39">
        <f t="shared" si="0"/>
        <v>23.636744191590406</v>
      </c>
      <c r="AD39">
        <f t="shared" si="1"/>
        <v>1676.0386976402121</v>
      </c>
      <c r="AE39">
        <f>'IDT-1'!B39</f>
        <v>5.423</v>
      </c>
      <c r="AF39" s="26"/>
      <c r="AG39">
        <f t="shared" si="2"/>
        <v>1681.4616976402122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-61</v>
      </c>
      <c r="AM39" s="75">
        <f>RTM_PXI!H39</f>
        <v>0</v>
      </c>
      <c r="AN39" s="75">
        <f>RTM_PXI!N39</f>
        <v>0</v>
      </c>
      <c r="AO39" s="192">
        <f>GDAM_IEX!H39</f>
        <v>26.98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8.7233409610983976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96.419999999999987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1203.080543468536</v>
      </c>
      <c r="P40" s="77">
        <v>114.10556320230181</v>
      </c>
      <c r="Q40" s="77">
        <v>38.035607897471422</v>
      </c>
      <c r="R40" s="80">
        <v>38.499999999999993</v>
      </c>
      <c r="S40" s="80">
        <v>0</v>
      </c>
      <c r="T40" s="78">
        <f>SUMPRODUCT(LTA!F40:AJ40,LTA!F$101:AJ$101,LTA!F$103:AJ$103)</f>
        <v>50.35</v>
      </c>
      <c r="U40" s="78">
        <f>SUMPRODUCT(LTA!F40:AJ40,LTA!F$102:AJ$102,LTA!F$103:AJ$103)</f>
        <v>31.229999999999997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487.15</v>
      </c>
      <c r="Z40" s="75">
        <f>IEX!N40</f>
        <v>0</v>
      </c>
      <c r="AA40" s="117">
        <f>STOA!H40</f>
        <v>101.07000000000001</v>
      </c>
      <c r="AB40" s="117">
        <f>-STOA!N40</f>
        <v>-443.41</v>
      </c>
      <c r="AC40">
        <f t="shared" si="0"/>
        <v>23.958468792129331</v>
      </c>
      <c r="AD40">
        <f t="shared" si="1"/>
        <v>1704.1165867372783</v>
      </c>
      <c r="AE40">
        <f>'IDT-1'!B40</f>
        <v>0</v>
      </c>
      <c r="AF40" s="26"/>
      <c r="AG40">
        <f t="shared" si="2"/>
        <v>1704.1165867372783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-61</v>
      </c>
      <c r="AM40" s="75">
        <f>RTM_PXI!H40</f>
        <v>0</v>
      </c>
      <c r="AN40" s="75">
        <f>RTM_PXI!N40</f>
        <v>0</v>
      </c>
      <c r="AO40" s="192">
        <f>GDAM_IEX!H40</f>
        <v>18.82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14.293652418735602</v>
      </c>
      <c r="F41">
        <f>GT_Spot!P41</f>
        <v>0</v>
      </c>
      <c r="G41">
        <f>PPCL_NG!P41</f>
        <v>46.677171080540575</v>
      </c>
      <c r="H41">
        <f>PPCL_Spot!P41</f>
        <v>0</v>
      </c>
      <c r="I41">
        <f>Bawana_NG!P41</f>
        <v>96.419999999999987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1186.2021638893359</v>
      </c>
      <c r="P41" s="77">
        <v>114.10556320230181</v>
      </c>
      <c r="Q41" s="77">
        <v>38.035607897471422</v>
      </c>
      <c r="R41" s="80">
        <v>38.499999999999993</v>
      </c>
      <c r="S41" s="80">
        <v>0</v>
      </c>
      <c r="T41" s="78">
        <f>SUMPRODUCT(LTA!F41:AJ41,LTA!F$101:AJ$101,LTA!F$103:AJ$103)</f>
        <v>52.24</v>
      </c>
      <c r="U41" s="78">
        <f>SUMPRODUCT(LTA!F41:AJ41,LTA!F$102:AJ$102,LTA!F$103:AJ$103)</f>
        <v>30.46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474.68</v>
      </c>
      <c r="Z41" s="75">
        <f>IEX!N41</f>
        <v>0</v>
      </c>
      <c r="AA41" s="117">
        <f>STOA!H41</f>
        <v>106.03</v>
      </c>
      <c r="AB41" s="117">
        <f>-STOA!N41</f>
        <v>-443.41</v>
      </c>
      <c r="AC41">
        <f t="shared" si="0"/>
        <v>23.613927119314422</v>
      </c>
      <c r="AD41">
        <f t="shared" si="1"/>
        <v>1780.1702313690712</v>
      </c>
      <c r="AE41">
        <f>'IDT-1'!B41</f>
        <v>0</v>
      </c>
      <c r="AF41" s="26"/>
      <c r="AG41">
        <f t="shared" si="2"/>
        <v>1780.1702313690712</v>
      </c>
      <c r="AI41" s="75">
        <f>PXIL!H41</f>
        <v>0</v>
      </c>
      <c r="AJ41" s="75">
        <f>PXIL!N41</f>
        <v>0</v>
      </c>
      <c r="AK41" s="75">
        <f>RTM_IEX!H41</f>
        <v>38.409999999999997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11.14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14.293652418735602</v>
      </c>
      <c r="F42">
        <f>GT_Spot!P42</f>
        <v>0</v>
      </c>
      <c r="G42">
        <f>PPCL_NG!P42</f>
        <v>46.677171080540575</v>
      </c>
      <c r="H42">
        <f>PPCL_Spot!P42</f>
        <v>0</v>
      </c>
      <c r="I42">
        <f>Bawana_NG!P42</f>
        <v>96.419999999999987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1173.9839343104534</v>
      </c>
      <c r="P42" s="77">
        <v>114.10556320230181</v>
      </c>
      <c r="Q42" s="77">
        <v>38.035607897471422</v>
      </c>
      <c r="R42" s="80">
        <v>38.499999999999993</v>
      </c>
      <c r="S42" s="80">
        <v>0</v>
      </c>
      <c r="T42" s="78">
        <f>SUMPRODUCT(LTA!F42:AJ42,LTA!F$101:AJ$101,LTA!F$103:AJ$103)</f>
        <v>58.6</v>
      </c>
      <c r="U42" s="78">
        <f>SUMPRODUCT(LTA!F42:AJ42,LTA!F$102:AJ$102,LTA!F$103:AJ$103)</f>
        <v>29.93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485.04</v>
      </c>
      <c r="Z42" s="75">
        <f>IEX!N42</f>
        <v>0</v>
      </c>
      <c r="AA42" s="117">
        <f>STOA!H42</f>
        <v>111.35</v>
      </c>
      <c r="AB42" s="117">
        <f>-STOA!N42</f>
        <v>-443.41</v>
      </c>
      <c r="AC42">
        <f t="shared" si="0"/>
        <v>23.695606699020253</v>
      </c>
      <c r="AD42">
        <f t="shared" si="1"/>
        <v>1788.6003222104823</v>
      </c>
      <c r="AE42">
        <f>'IDT-1'!B42</f>
        <v>0</v>
      </c>
      <c r="AF42" s="26"/>
      <c r="AG42">
        <f t="shared" si="2"/>
        <v>1788.6003222104823</v>
      </c>
      <c r="AI42" s="75">
        <f>PXIL!H42</f>
        <v>0</v>
      </c>
      <c r="AJ42" s="75">
        <f>PXIL!N42</f>
        <v>0</v>
      </c>
      <c r="AK42" s="75">
        <f>RTM_IEX!H42</f>
        <v>38.4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10.37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14.293652418735602</v>
      </c>
      <c r="F43">
        <f>GT_Spot!P43</f>
        <v>0</v>
      </c>
      <c r="G43">
        <f>PPCL_NG!P43</f>
        <v>46.677171080540575</v>
      </c>
      <c r="H43">
        <f>PPCL_Spot!P43</f>
        <v>0</v>
      </c>
      <c r="I43">
        <f>Bawana_NG!P43</f>
        <v>95.186466985859042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1162.2549450672666</v>
      </c>
      <c r="P43" s="77">
        <v>114.10556320230181</v>
      </c>
      <c r="Q43" s="77">
        <v>38.035607897471422</v>
      </c>
      <c r="R43" s="80">
        <v>38.499999999999993</v>
      </c>
      <c r="S43" s="80">
        <v>0</v>
      </c>
      <c r="T43" s="78">
        <f>SUMPRODUCT(LTA!F43:AJ43,LTA!F$101:AJ$101,LTA!F$103:AJ$103)</f>
        <v>62.669999999999995</v>
      </c>
      <c r="U43" s="78">
        <f>SUMPRODUCT(LTA!F43:AJ43,LTA!F$102:AJ$102,LTA!F$103:AJ$103)</f>
        <v>29.339999999999996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544.37</v>
      </c>
      <c r="Z43" s="75">
        <f>IEX!N43</f>
        <v>0</v>
      </c>
      <c r="AA43" s="117">
        <f>STOA!H43</f>
        <v>80.92</v>
      </c>
      <c r="AB43" s="117">
        <f>-STOA!N43</f>
        <v>-443.41</v>
      </c>
      <c r="AC43">
        <f t="shared" si="0"/>
        <v>23.597376503155772</v>
      </c>
      <c r="AD43">
        <f t="shared" si="1"/>
        <v>1767.1660301490192</v>
      </c>
      <c r="AE43">
        <f>'IDT-1'!B43</f>
        <v>0</v>
      </c>
      <c r="AF43" s="26"/>
      <c r="AG43">
        <f t="shared" si="2"/>
        <v>1767.1660301490192</v>
      </c>
      <c r="AI43" s="75">
        <f>PXIL!H43</f>
        <v>0</v>
      </c>
      <c r="AJ43" s="75">
        <f>PXIL!N43</f>
        <v>0</v>
      </c>
      <c r="AK43" s="75">
        <f>RTM_IEX!H43</f>
        <v>7.82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13.641922773837667</v>
      </c>
      <c r="F44">
        <f>GT_Spot!P44</f>
        <v>0</v>
      </c>
      <c r="G44">
        <f>PPCL_NG!P44</f>
        <v>46.677171080540575</v>
      </c>
      <c r="H44">
        <f>PPCL_Spot!P44</f>
        <v>0</v>
      </c>
      <c r="I44">
        <f>Bawana_NG!P44</f>
        <v>97.68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1152.5696772982189</v>
      </c>
      <c r="P44" s="77">
        <v>114.10556320230181</v>
      </c>
      <c r="Q44" s="77">
        <v>38.035607897471422</v>
      </c>
      <c r="R44" s="80">
        <v>38.499999999999993</v>
      </c>
      <c r="S44" s="80">
        <v>0</v>
      </c>
      <c r="T44" s="78">
        <f>SUMPRODUCT(LTA!F44:AJ44,LTA!F$101:AJ$101,LTA!F$103:AJ$103)</f>
        <v>70.260000000000005</v>
      </c>
      <c r="U44" s="78">
        <f>SUMPRODUCT(LTA!F44:AJ44,LTA!F$102:AJ$102,LTA!F$103:AJ$103)</f>
        <v>28.950000000000003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529.97</v>
      </c>
      <c r="Z44" s="75">
        <f>IEX!N44</f>
        <v>0</v>
      </c>
      <c r="AA44" s="117">
        <f>STOA!H44</f>
        <v>86.22</v>
      </c>
      <c r="AB44" s="117">
        <f>-STOA!N44</f>
        <v>-443.41</v>
      </c>
      <c r="AC44">
        <f t="shared" si="0"/>
        <v>23.442818016437489</v>
      </c>
      <c r="AD44">
        <f t="shared" si="1"/>
        <v>1749.7571242359327</v>
      </c>
      <c r="AE44">
        <f>'IDT-1'!B44</f>
        <v>0</v>
      </c>
      <c r="AF44" s="26"/>
      <c r="AG44">
        <f t="shared" si="2"/>
        <v>1749.7571242359327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13.641922773837667</v>
      </c>
      <c r="F45">
        <f>GT_Spot!P45</f>
        <v>0</v>
      </c>
      <c r="G45">
        <f>PPCL_NG!P45</f>
        <v>45.83</v>
      </c>
      <c r="H45">
        <f>PPCL_Spot!P45</f>
        <v>0</v>
      </c>
      <c r="I45">
        <f>Bawana_NG!P45</f>
        <v>97.36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1134.9750503046275</v>
      </c>
      <c r="P45" s="77">
        <v>114.10556320230181</v>
      </c>
      <c r="Q45" s="77">
        <v>38.035607897471422</v>
      </c>
      <c r="R45" s="80">
        <v>38.499999999999993</v>
      </c>
      <c r="S45" s="80">
        <v>0</v>
      </c>
      <c r="T45" s="78">
        <f>SUMPRODUCT(LTA!F45:AJ45,LTA!F$101:AJ$101,LTA!F$103:AJ$103)</f>
        <v>121.16</v>
      </c>
      <c r="U45" s="78">
        <f>SUMPRODUCT(LTA!F45:AJ45,LTA!F$102:AJ$102,LTA!F$103:AJ$103)</f>
        <v>28.14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544.37</v>
      </c>
      <c r="Z45" s="75">
        <f>IEX!N45</f>
        <v>0</v>
      </c>
      <c r="AA45" s="117">
        <f>STOA!H45</f>
        <v>93.2</v>
      </c>
      <c r="AB45" s="117">
        <f>-STOA!N45</f>
        <v>-443.41</v>
      </c>
      <c r="AC45">
        <f t="shared" si="0"/>
        <v>24.54878619338513</v>
      </c>
      <c r="AD45">
        <f t="shared" si="1"/>
        <v>1874.3293579848532</v>
      </c>
      <c r="AE45">
        <f>'IDT-1'!B45</f>
        <v>0</v>
      </c>
      <c r="AF45" s="26"/>
      <c r="AG45">
        <f t="shared" si="2"/>
        <v>1874.3293579848532</v>
      </c>
      <c r="AI45" s="75">
        <f>PXIL!H45</f>
        <v>0</v>
      </c>
      <c r="AJ45" s="75">
        <f>PXIL!N45</f>
        <v>0</v>
      </c>
      <c r="AK45" s="75">
        <f>RTM_IEX!H45</f>
        <v>72.97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13.641922773837667</v>
      </c>
      <c r="F46">
        <f>GT_Spot!P46</f>
        <v>0</v>
      </c>
      <c r="G46">
        <f>PPCL_NG!P46</f>
        <v>46.677171080540575</v>
      </c>
      <c r="H46">
        <f>PPCL_Spot!P46</f>
        <v>0</v>
      </c>
      <c r="I46">
        <f>Bawana_NG!P46</f>
        <v>97.36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1131.2719346262272</v>
      </c>
      <c r="P46" s="77">
        <v>114.10556320230181</v>
      </c>
      <c r="Q46" s="77">
        <v>38.035607897471422</v>
      </c>
      <c r="R46" s="80">
        <v>38.499999999999993</v>
      </c>
      <c r="S46" s="80">
        <v>0</v>
      </c>
      <c r="T46" s="78">
        <f>SUMPRODUCT(LTA!F46:AJ46,LTA!F$101:AJ$101,LTA!F$103:AJ$103)</f>
        <v>129.34</v>
      </c>
      <c r="U46" s="78">
        <f>SUMPRODUCT(LTA!F46:AJ46,LTA!F$102:AJ$102,LTA!F$103:AJ$103)</f>
        <v>30.33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537.07000000000005</v>
      </c>
      <c r="Z46" s="75">
        <f>IEX!N46</f>
        <v>0</v>
      </c>
      <c r="AA46" s="117">
        <f>STOA!H46</f>
        <v>101.75</v>
      </c>
      <c r="AB46" s="117">
        <f>-STOA!N46</f>
        <v>-443.41</v>
      </c>
      <c r="AC46">
        <f t="shared" si="0"/>
        <v>24.397813880923959</v>
      </c>
      <c r="AD46">
        <f t="shared" si="1"/>
        <v>1861.7443856994546</v>
      </c>
      <c r="AE46">
        <f>'IDT-1'!B46</f>
        <v>0</v>
      </c>
      <c r="AF46" s="26"/>
      <c r="AG46">
        <f t="shared" si="2"/>
        <v>1861.7443856994546</v>
      </c>
      <c r="AI46" s="75">
        <f>PXIL!H46</f>
        <v>0</v>
      </c>
      <c r="AJ46" s="75">
        <f>PXIL!N46</f>
        <v>0</v>
      </c>
      <c r="AK46" s="75">
        <f>RTM_IEX!H46</f>
        <v>47.05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4.42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13.641922773837667</v>
      </c>
      <c r="F47">
        <f>GT_Spot!P47</f>
        <v>0</v>
      </c>
      <c r="G47">
        <f>PPCL_NG!P47</f>
        <v>46.677171080540575</v>
      </c>
      <c r="H47">
        <f>PPCL_Spot!P47</f>
        <v>0</v>
      </c>
      <c r="I47">
        <f>Bawana_NG!P47</f>
        <v>95.796441836279897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1125.7184460702272</v>
      </c>
      <c r="P47" s="77">
        <v>114.10556320230181</v>
      </c>
      <c r="Q47" s="77">
        <v>38.035607897471422</v>
      </c>
      <c r="R47" s="80">
        <v>38.499999999999993</v>
      </c>
      <c r="S47" s="80">
        <v>0</v>
      </c>
      <c r="T47" s="78">
        <f>SUMPRODUCT(LTA!F47:AJ47,LTA!F$101:AJ$101,LTA!F$103:AJ$103)</f>
        <v>137.49</v>
      </c>
      <c r="U47" s="78">
        <f>SUMPRODUCT(LTA!F47:AJ47,LTA!F$102:AJ$102,LTA!F$103:AJ$103)</f>
        <v>24.89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215.83</v>
      </c>
      <c r="Z47" s="75">
        <f>IEX!N47</f>
        <v>0</v>
      </c>
      <c r="AA47" s="117">
        <f>STOA!H47</f>
        <v>89.9</v>
      </c>
      <c r="AB47" s="117">
        <f>-STOA!N47</f>
        <v>-443.41</v>
      </c>
      <c r="AC47">
        <f t="shared" si="0"/>
        <v>22.086871869790425</v>
      </c>
      <c r="AD47">
        <f t="shared" si="1"/>
        <v>1921.6882809908682</v>
      </c>
      <c r="AE47">
        <f>'IDT-1'!B47</f>
        <v>0</v>
      </c>
      <c r="AF47" s="26"/>
      <c r="AG47">
        <f t="shared" si="2"/>
        <v>1921.6882809908682</v>
      </c>
      <c r="AI47" s="75">
        <f>PXIL!H47</f>
        <v>0</v>
      </c>
      <c r="AJ47" s="75">
        <f>PXIL!N47</f>
        <v>0</v>
      </c>
      <c r="AK47" s="75">
        <f>RTM_IEX!H47</f>
        <v>121.94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324.66000000000003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13.641922773837667</v>
      </c>
      <c r="F48">
        <f>GT_Spot!P48</f>
        <v>0</v>
      </c>
      <c r="G48">
        <f>PPCL_NG!P48</f>
        <v>46.677171080540575</v>
      </c>
      <c r="H48">
        <f>PPCL_Spot!P48</f>
        <v>0</v>
      </c>
      <c r="I48">
        <f>Bawana_NG!P48</f>
        <v>95.796441836279897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1125.7184460702272</v>
      </c>
      <c r="P48" s="77">
        <v>114.10556320230181</v>
      </c>
      <c r="Q48" s="77">
        <v>38.035607897471422</v>
      </c>
      <c r="R48" s="80">
        <v>38.499999999999993</v>
      </c>
      <c r="S48" s="80">
        <v>0</v>
      </c>
      <c r="T48" s="78">
        <f>SUMPRODUCT(LTA!F48:AJ48,LTA!F$101:AJ$101,LTA!F$103:AJ$103)</f>
        <v>145.6</v>
      </c>
      <c r="U48" s="78">
        <f>SUMPRODUCT(LTA!F48:AJ48,LTA!F$102:AJ$102,LTA!F$103:AJ$103)</f>
        <v>24.64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203.06</v>
      </c>
      <c r="Z48" s="75">
        <f>IEX!N48</f>
        <v>0</v>
      </c>
      <c r="AA48" s="117">
        <f>STOA!H48</f>
        <v>96.34</v>
      </c>
      <c r="AB48" s="117">
        <f>-STOA!N48</f>
        <v>-443.41</v>
      </c>
      <c r="AC48">
        <f t="shared" si="0"/>
        <v>21.905855869790422</v>
      </c>
      <c r="AD48">
        <f t="shared" si="1"/>
        <v>1882.3992969908677</v>
      </c>
      <c r="AE48">
        <f>'IDT-1'!B48</f>
        <v>0</v>
      </c>
      <c r="AF48" s="26"/>
      <c r="AG48">
        <f t="shared" si="2"/>
        <v>1882.3992969908677</v>
      </c>
      <c r="AI48" s="75">
        <f>PXIL!H48</f>
        <v>0</v>
      </c>
      <c r="AJ48" s="75">
        <f>PXIL!N48</f>
        <v>0</v>
      </c>
      <c r="AK48" s="75">
        <f>RTM_IEX!H48</f>
        <v>99.84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305.76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13.641922773837667</v>
      </c>
      <c r="F49">
        <f>GT_Spot!P49</f>
        <v>0</v>
      </c>
      <c r="G49">
        <f>PPCL_NG!P49</f>
        <v>46.677171080540575</v>
      </c>
      <c r="H49">
        <f>PPCL_Spot!P49</f>
        <v>0</v>
      </c>
      <c r="I49">
        <f>Bawana_NG!P49</f>
        <v>94.286504152454384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1125.9885294750272</v>
      </c>
      <c r="P49" s="77">
        <v>114.10556320230181</v>
      </c>
      <c r="Q49" s="77">
        <v>38.035607897471422</v>
      </c>
      <c r="R49" s="80">
        <v>38.499999999999993</v>
      </c>
      <c r="S49" s="80">
        <v>0</v>
      </c>
      <c r="T49" s="78">
        <f>SUMPRODUCT(LTA!F49:AJ49,LTA!F$101:AJ$101,LTA!F$103:AJ$103)</f>
        <v>174.5</v>
      </c>
      <c r="U49" s="78">
        <f>SUMPRODUCT(LTA!F49:AJ49,LTA!F$102:AJ$102,LTA!F$103:AJ$103)</f>
        <v>24.17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461.81</v>
      </c>
      <c r="Z49" s="75">
        <f>IEX!N49</f>
        <v>0</v>
      </c>
      <c r="AA49" s="117">
        <f>STOA!H49</f>
        <v>111.55000000000001</v>
      </c>
      <c r="AB49" s="117">
        <f>-STOA!N49</f>
        <v>-443.41</v>
      </c>
      <c r="AC49">
        <f t="shared" si="0"/>
        <v>24.298854078688674</v>
      </c>
      <c r="AD49">
        <f t="shared" si="1"/>
        <v>1705.5564445029447</v>
      </c>
      <c r="AE49">
        <f>'IDT-1'!B49</f>
        <v>0</v>
      </c>
      <c r="AF49" s="26"/>
      <c r="AG49">
        <f t="shared" si="2"/>
        <v>1705.5564445029447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-70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13.641922773837667</v>
      </c>
      <c r="F50">
        <f>GT_Spot!P50</f>
        <v>0</v>
      </c>
      <c r="G50">
        <f>PPCL_NG!P50</f>
        <v>46.677171080540575</v>
      </c>
      <c r="H50">
        <f>PPCL_Spot!P50</f>
        <v>0</v>
      </c>
      <c r="I50">
        <f>Bawana_NG!P50</f>
        <v>96.73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1125.9885294750272</v>
      </c>
      <c r="P50" s="77">
        <v>114.10556320230181</v>
      </c>
      <c r="Q50" s="77">
        <v>38.035607897471422</v>
      </c>
      <c r="R50" s="80">
        <v>38.499999999999993</v>
      </c>
      <c r="S50" s="80">
        <v>0</v>
      </c>
      <c r="T50" s="78">
        <f>SUMPRODUCT(LTA!F50:AJ50,LTA!F$101:AJ$101,LTA!F$103:AJ$103)</f>
        <v>179.42999999999998</v>
      </c>
      <c r="U50" s="78">
        <f>SUMPRODUCT(LTA!F50:AJ50,LTA!F$102:AJ$102,LTA!F$103:AJ$103)</f>
        <v>23.75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409</v>
      </c>
      <c r="Z50" s="75">
        <f>IEX!N50</f>
        <v>0</v>
      </c>
      <c r="AA50" s="117">
        <f>STOA!H50</f>
        <v>127.95000000000002</v>
      </c>
      <c r="AB50" s="117">
        <f>-STOA!N50</f>
        <v>-443.41</v>
      </c>
      <c r="AC50">
        <f t="shared" si="0"/>
        <v>23.870952419225357</v>
      </c>
      <c r="AD50">
        <f t="shared" si="1"/>
        <v>1695.5278420099528</v>
      </c>
      <c r="AE50">
        <f>'IDT-1'!B50</f>
        <v>2.7120000000000002</v>
      </c>
      <c r="AF50" s="26"/>
      <c r="AG50">
        <f t="shared" si="2"/>
        <v>1698.2398420099528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13.000161855948205</v>
      </c>
      <c r="F51">
        <f>GT_Spot!P51</f>
        <v>0</v>
      </c>
      <c r="G51">
        <f>PPCL_NG!P51</f>
        <v>46.677171080540575</v>
      </c>
      <c r="H51">
        <f>PPCL_Spot!P51</f>
        <v>0</v>
      </c>
      <c r="I51">
        <f>Bawana_NG!P51</f>
        <v>95.796441836279897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1124.3218555110273</v>
      </c>
      <c r="P51" s="77">
        <v>114.10556320230181</v>
      </c>
      <c r="Q51" s="77">
        <v>38.035607897471422</v>
      </c>
      <c r="R51" s="80">
        <v>38.499999999999993</v>
      </c>
      <c r="S51" s="80">
        <v>0</v>
      </c>
      <c r="T51" s="78">
        <f>SUMPRODUCT(LTA!F51:AJ51,LTA!F$101:AJ$101,LTA!F$103:AJ$103)</f>
        <v>184.42999999999998</v>
      </c>
      <c r="U51" s="78">
        <f>SUMPRODUCT(LTA!F51:AJ51,LTA!F$102:AJ$102,LTA!F$103:AJ$103)</f>
        <v>22.86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343.71</v>
      </c>
      <c r="Z51" s="75">
        <f>IEX!N51</f>
        <v>0</v>
      </c>
      <c r="AA51" s="117">
        <f>STOA!H51</f>
        <v>158.25</v>
      </c>
      <c r="AB51" s="117">
        <f>-STOA!N51</f>
        <v>-443.41</v>
      </c>
      <c r="AC51">
        <f t="shared" si="0"/>
        <v>23.863657088656446</v>
      </c>
      <c r="AD51">
        <f t="shared" si="1"/>
        <v>1628.4131442949126</v>
      </c>
      <c r="AE51">
        <f>'IDT-1'!B51</f>
        <v>10.847</v>
      </c>
      <c r="AF51" s="26"/>
      <c r="AG51">
        <f t="shared" si="2"/>
        <v>1639.2601442949126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13.000161855948205</v>
      </c>
      <c r="F52">
        <f>GT_Spot!P52</f>
        <v>0</v>
      </c>
      <c r="G52">
        <f>PPCL_NG!P52</f>
        <v>45.83</v>
      </c>
      <c r="H52">
        <f>PPCL_Spot!P52</f>
        <v>0</v>
      </c>
      <c r="I52">
        <f>Bawana_NG!P52</f>
        <v>95.796441836279897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1124.3218555110273</v>
      </c>
      <c r="P52" s="77">
        <v>114.10556320230181</v>
      </c>
      <c r="Q52" s="77">
        <v>38.035607897471422</v>
      </c>
      <c r="R52" s="80">
        <v>38.499999999999993</v>
      </c>
      <c r="S52" s="80">
        <v>0</v>
      </c>
      <c r="T52" s="78">
        <f>SUMPRODUCT(LTA!F52:AJ52,LTA!F$101:AJ$101,LTA!F$103:AJ$103)</f>
        <v>190.4</v>
      </c>
      <c r="U52" s="78">
        <f>SUMPRODUCT(LTA!F52:AJ52,LTA!F$102:AJ$102,LTA!F$103:AJ$103)</f>
        <v>22.740000000000002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299.55</v>
      </c>
      <c r="Z52" s="75">
        <f>IEX!N52</f>
        <v>0</v>
      </c>
      <c r="AA52" s="117">
        <f>STOA!H52</f>
        <v>163.57</v>
      </c>
      <c r="AB52" s="117">
        <f>-STOA!N52</f>
        <v>-443.41</v>
      </c>
      <c r="AC52">
        <f t="shared" si="0"/>
        <v>23.228521137304266</v>
      </c>
      <c r="AD52">
        <f t="shared" si="1"/>
        <v>1633.2111091657243</v>
      </c>
      <c r="AE52">
        <f>'IDT-1'!B52</f>
        <v>21.693000000000001</v>
      </c>
      <c r="AF52" s="26"/>
      <c r="AG52">
        <f t="shared" si="2"/>
        <v>1654.9041091657243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13.000161855948205</v>
      </c>
      <c r="F53">
        <f>GT_Spot!P53</f>
        <v>0</v>
      </c>
      <c r="G53">
        <f>PPCL_NG!P53</f>
        <v>45.83</v>
      </c>
      <c r="H53">
        <f>PPCL_Spot!P53</f>
        <v>0</v>
      </c>
      <c r="I53">
        <f>Bawana_NG!P53</f>
        <v>95.796441836279897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1124.3218555110273</v>
      </c>
      <c r="P53" s="77">
        <v>114.10556320230181</v>
      </c>
      <c r="Q53" s="77">
        <v>38.035607897471422</v>
      </c>
      <c r="R53" s="80">
        <v>38.499999999999993</v>
      </c>
      <c r="S53" s="80">
        <v>0</v>
      </c>
      <c r="T53" s="78">
        <f>SUMPRODUCT(LTA!F53:AJ53,LTA!F$101:AJ$101,LTA!F$103:AJ$103)</f>
        <v>168.77</v>
      </c>
      <c r="U53" s="78">
        <f>SUMPRODUCT(LTA!F53:AJ53,LTA!F$102:AJ$102,LTA!F$103:AJ$103)</f>
        <v>22.490000000000002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264.02999999999997</v>
      </c>
      <c r="Z53" s="75">
        <f>IEX!N53</f>
        <v>0</v>
      </c>
      <c r="AA53" s="117">
        <f>STOA!H53</f>
        <v>165.01999999999998</v>
      </c>
      <c r="AB53" s="117">
        <f>-STOA!N53</f>
        <v>-443.41</v>
      </c>
      <c r="AC53">
        <f t="shared" si="0"/>
        <v>23.393142573946715</v>
      </c>
      <c r="AD53">
        <f t="shared" si="1"/>
        <v>1503.0964877290817</v>
      </c>
      <c r="AE53">
        <f>'IDT-1'!B53</f>
        <v>27.116</v>
      </c>
      <c r="AF53" s="26"/>
      <c r="AG53">
        <f t="shared" si="2"/>
        <v>1530.2124877290817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-120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13.000161855948205</v>
      </c>
      <c r="F54">
        <f>GT_Spot!P54</f>
        <v>0</v>
      </c>
      <c r="G54">
        <f>PPCL_NG!P54</f>
        <v>45.83</v>
      </c>
      <c r="H54">
        <f>PPCL_Spot!P54</f>
        <v>0</v>
      </c>
      <c r="I54">
        <f>Bawana_NG!P54</f>
        <v>96.11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1124.3218555110273</v>
      </c>
      <c r="P54" s="77">
        <v>114.10556320230181</v>
      </c>
      <c r="Q54" s="77">
        <v>38.035607897471422</v>
      </c>
      <c r="R54" s="80">
        <v>38.499999999999993</v>
      </c>
      <c r="S54" s="80">
        <v>0</v>
      </c>
      <c r="T54" s="78">
        <f>SUMPRODUCT(LTA!F54:AJ54,LTA!F$101:AJ$101,LTA!F$103:AJ$103)</f>
        <v>172.21</v>
      </c>
      <c r="U54" s="78">
        <f>SUMPRODUCT(LTA!F54:AJ54,LTA!F$102:AJ$102,LTA!F$103:AJ$103)</f>
        <v>22.57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222.74</v>
      </c>
      <c r="Z54" s="75">
        <f>IEX!N54</f>
        <v>0</v>
      </c>
      <c r="AA54" s="117">
        <f>STOA!H54</f>
        <v>168.58</v>
      </c>
      <c r="AB54" s="117">
        <f>-STOA!N54</f>
        <v>-443.41</v>
      </c>
      <c r="AC54">
        <f t="shared" si="0"/>
        <v>23.103732013309653</v>
      </c>
      <c r="AD54">
        <f t="shared" si="1"/>
        <v>1468.4894564534391</v>
      </c>
      <c r="AE54">
        <f>'IDT-1'!B54</f>
        <v>37.963000000000001</v>
      </c>
      <c r="AF54" s="26"/>
      <c r="AG54">
        <f t="shared" si="2"/>
        <v>1506.452456453439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13.000161855948205</v>
      </c>
      <c r="F55">
        <f>GT_Spot!P55</f>
        <v>0</v>
      </c>
      <c r="G55">
        <f>PPCL_NG!P55</f>
        <v>45.83</v>
      </c>
      <c r="H55">
        <f>PPCL_Spot!P55</f>
        <v>0</v>
      </c>
      <c r="I55">
        <f>Bawana_NG!P55</f>
        <v>95.182934233966748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1124.3167099997804</v>
      </c>
      <c r="P55" s="77">
        <v>114.10556320230181</v>
      </c>
      <c r="Q55" s="77">
        <v>38.035607897471422</v>
      </c>
      <c r="R55" s="80">
        <v>38.499999999999993</v>
      </c>
      <c r="S55" s="80">
        <v>0</v>
      </c>
      <c r="T55" s="78">
        <f>SUMPRODUCT(LTA!F55:AJ55,LTA!F$101:AJ$101,LTA!F$103:AJ$103)</f>
        <v>173.78</v>
      </c>
      <c r="U55" s="78">
        <f>SUMPRODUCT(LTA!F55:AJ55,LTA!F$102:AJ$102,LTA!F$103:AJ$103)</f>
        <v>22.17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202.58</v>
      </c>
      <c r="Z55" s="75">
        <f>IEX!N55</f>
        <v>0</v>
      </c>
      <c r="AA55" s="117">
        <f>STOA!H55</f>
        <v>170.26</v>
      </c>
      <c r="AB55" s="117">
        <f>-STOA!N55</f>
        <v>-443.41</v>
      </c>
      <c r="AC55">
        <f t="shared" si="0"/>
        <v>22.419391030260062</v>
      </c>
      <c r="AD55">
        <f t="shared" si="1"/>
        <v>1509.9315861592083</v>
      </c>
      <c r="AE55">
        <f>'IDT-1'!B55</f>
        <v>0</v>
      </c>
      <c r="AF55" s="26"/>
      <c r="AG55">
        <f t="shared" si="2"/>
        <v>1509.9315861592083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13.000161855948205</v>
      </c>
      <c r="F56">
        <f>GT_Spot!P56</f>
        <v>0</v>
      </c>
      <c r="G56">
        <f>PPCL_NG!P56</f>
        <v>45.83</v>
      </c>
      <c r="H56">
        <f>PPCL_Spot!P56</f>
        <v>0</v>
      </c>
      <c r="I56">
        <f>Bawana_NG!P56</f>
        <v>97.68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1128.9189856697669</v>
      </c>
      <c r="P56" s="77">
        <v>114.10556320230181</v>
      </c>
      <c r="Q56" s="77">
        <v>38.035607897471422</v>
      </c>
      <c r="R56" s="80">
        <v>38.499999999999993</v>
      </c>
      <c r="S56" s="80">
        <v>0</v>
      </c>
      <c r="T56" s="78">
        <f>SUMPRODUCT(LTA!F56:AJ56,LTA!F$101:AJ$101,LTA!F$103:AJ$103)</f>
        <v>157.96</v>
      </c>
      <c r="U56" s="78">
        <f>SUMPRODUCT(LTA!F56:AJ56,LTA!F$102:AJ$102,LTA!F$103:AJ$103)</f>
        <v>19.579999999999998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162.26</v>
      </c>
      <c r="Z56" s="75">
        <f>IEX!N56</f>
        <v>0</v>
      </c>
      <c r="AA56" s="117">
        <f>STOA!H56</f>
        <v>167.57</v>
      </c>
      <c r="AB56" s="117">
        <f>-STOA!N56</f>
        <v>-443.41</v>
      </c>
      <c r="AC56">
        <f t="shared" si="0"/>
        <v>21.976881744985818</v>
      </c>
      <c r="AD56">
        <f t="shared" si="1"/>
        <v>1452.0534368805022</v>
      </c>
      <c r="AE56">
        <f>'IDT-1'!B56</f>
        <v>0</v>
      </c>
      <c r="AF56" s="26"/>
      <c r="AG56">
        <f t="shared" si="2"/>
        <v>1452.0534368805022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-66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13.000161855948205</v>
      </c>
      <c r="F57">
        <f>GT_Spot!P57</f>
        <v>0</v>
      </c>
      <c r="G57">
        <f>PPCL_NG!P57</f>
        <v>46.677171080540575</v>
      </c>
      <c r="H57">
        <f>PPCL_Spot!P57</f>
        <v>0</v>
      </c>
      <c r="I57">
        <f>Bawana_NG!P57</f>
        <v>97.36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1130.2095699425668</v>
      </c>
      <c r="P57" s="77">
        <v>114.10556320230181</v>
      </c>
      <c r="Q57" s="77">
        <v>38.035607897471422</v>
      </c>
      <c r="R57" s="80">
        <v>38.499999999999993</v>
      </c>
      <c r="S57" s="80">
        <v>0</v>
      </c>
      <c r="T57" s="78">
        <f>SUMPRODUCT(LTA!F57:AJ57,LTA!F$101:AJ$101,LTA!F$103:AJ$103)</f>
        <v>156.99</v>
      </c>
      <c r="U57" s="78">
        <f>SUMPRODUCT(LTA!F57:AJ57,LTA!F$102:AJ$102,LTA!F$103:AJ$103)</f>
        <v>19.22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122.9</v>
      </c>
      <c r="Z57" s="75">
        <f>IEX!N57</f>
        <v>0</v>
      </c>
      <c r="AA57" s="117">
        <f>STOA!H57</f>
        <v>163.03</v>
      </c>
      <c r="AB57" s="117">
        <f>-STOA!N57</f>
        <v>-443.41</v>
      </c>
      <c r="AC57">
        <f t="shared" si="0"/>
        <v>21.541585226962042</v>
      </c>
      <c r="AD57">
        <f t="shared" si="1"/>
        <v>1415.0764887518667</v>
      </c>
      <c r="AE57">
        <f>'IDT-1'!B57</f>
        <v>5</v>
      </c>
      <c r="AF57" s="26"/>
      <c r="AG57">
        <f t="shared" si="2"/>
        <v>1420.0764887518667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13.000161855948205</v>
      </c>
      <c r="F58">
        <f>GT_Spot!P58</f>
        <v>0</v>
      </c>
      <c r="G58">
        <f>PPCL_NG!P58</f>
        <v>45.83</v>
      </c>
      <c r="H58">
        <f>PPCL_Spot!P58</f>
        <v>0</v>
      </c>
      <c r="I58">
        <f>Bawana_NG!P58</f>
        <v>96.73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1128.8178487481568</v>
      </c>
      <c r="P58" s="77">
        <v>114.10556320230181</v>
      </c>
      <c r="Q58" s="77">
        <v>38.035607897471422</v>
      </c>
      <c r="R58" s="80">
        <v>38.499999999999993</v>
      </c>
      <c r="S58" s="80">
        <v>0</v>
      </c>
      <c r="T58" s="78">
        <f>SUMPRODUCT(LTA!F58:AJ58,LTA!F$101:AJ$101,LTA!F$103:AJ$103)</f>
        <v>155.26999999999998</v>
      </c>
      <c r="U58" s="78">
        <f>SUMPRODUCT(LTA!F58:AJ58,LTA!F$102:AJ$102,LTA!F$103:AJ$103)</f>
        <v>16.380000000000003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101.77</v>
      </c>
      <c r="Z58" s="75">
        <f>IEX!N58</f>
        <v>0</v>
      </c>
      <c r="AA58" s="117">
        <f>STOA!H58</f>
        <v>157.76</v>
      </c>
      <c r="AB58" s="117">
        <f>-STOA!N58</f>
        <v>-443.41</v>
      </c>
      <c r="AC58">
        <f t="shared" si="0"/>
        <v>21.128475317153939</v>
      </c>
      <c r="AD58">
        <f t="shared" si="1"/>
        <v>1394.6607063867241</v>
      </c>
      <c r="AE58">
        <f>'IDT-1'!B58</f>
        <v>0</v>
      </c>
      <c r="AF58" s="26"/>
      <c r="AG58">
        <f t="shared" si="2"/>
        <v>1394.6607063867241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13.000161855948205</v>
      </c>
      <c r="F59">
        <f>GT_Spot!P59</f>
        <v>0</v>
      </c>
      <c r="G59">
        <f>PPCL_NG!P59</f>
        <v>45.83</v>
      </c>
      <c r="H59">
        <f>PPCL_Spot!P59</f>
        <v>0</v>
      </c>
      <c r="I59">
        <f>Bawana_NG!P59</f>
        <v>96.73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1119.238968159332</v>
      </c>
      <c r="P59" s="77">
        <v>114.10556320230181</v>
      </c>
      <c r="Q59" s="77">
        <v>38.035607897471422</v>
      </c>
      <c r="R59" s="80">
        <v>38.499999999999993</v>
      </c>
      <c r="S59" s="80">
        <v>0</v>
      </c>
      <c r="T59" s="78">
        <f>SUMPRODUCT(LTA!F59:AJ59,LTA!F$101:AJ$101,LTA!F$103:AJ$103)</f>
        <v>137.91999999999999</v>
      </c>
      <c r="U59" s="78">
        <f>SUMPRODUCT(LTA!F59:AJ59,LTA!F$102:AJ$102,LTA!F$103:AJ$103)</f>
        <v>16.149999999999999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77.77</v>
      </c>
      <c r="Z59" s="75">
        <f>IEX!N59</f>
        <v>0</v>
      </c>
      <c r="AA59" s="117">
        <f>STOA!H59</f>
        <v>155.37</v>
      </c>
      <c r="AB59" s="117">
        <f>-STOA!N59</f>
        <v>-443.41</v>
      </c>
      <c r="AC59">
        <f t="shared" si="0"/>
        <v>20.808173335849599</v>
      </c>
      <c r="AD59">
        <f t="shared" si="1"/>
        <v>1324.4321277792037</v>
      </c>
      <c r="AE59">
        <f>'IDT-1'!B59</f>
        <v>0</v>
      </c>
      <c r="AF59" s="26"/>
      <c r="AG59">
        <f t="shared" si="2"/>
        <v>1324.4321277792037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13.000161855948205</v>
      </c>
      <c r="F60">
        <f>GT_Spot!P60</f>
        <v>0</v>
      </c>
      <c r="G60">
        <f>PPCL_NG!P60</f>
        <v>45.83</v>
      </c>
      <c r="H60">
        <f>PPCL_Spot!P60</f>
        <v>0</v>
      </c>
      <c r="I60">
        <f>Bawana_NG!P60</f>
        <v>97.04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1119.238968159332</v>
      </c>
      <c r="P60" s="77">
        <v>114.10556320230181</v>
      </c>
      <c r="Q60" s="77">
        <v>38.035607897471422</v>
      </c>
      <c r="R60" s="80">
        <v>38.499999999999993</v>
      </c>
      <c r="S60" s="80">
        <v>0</v>
      </c>
      <c r="T60" s="78">
        <f>SUMPRODUCT(LTA!F60:AJ60,LTA!F$101:AJ$101,LTA!F$103:AJ$103)</f>
        <v>132.73000000000002</v>
      </c>
      <c r="U60" s="78">
        <f>SUMPRODUCT(LTA!F60:AJ60,LTA!F$102:AJ$102,LTA!F$103:AJ$103)</f>
        <v>15.830000000000002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66.25</v>
      </c>
      <c r="Z60" s="75">
        <f>IEX!N60</f>
        <v>0</v>
      </c>
      <c r="AA60" s="117">
        <f>STOA!H60</f>
        <v>141.44999999999999</v>
      </c>
      <c r="AB60" s="117">
        <f>-STOA!N60</f>
        <v>-443.41</v>
      </c>
      <c r="AC60">
        <f t="shared" si="0"/>
        <v>20.272197510183737</v>
      </c>
      <c r="AD60">
        <f t="shared" si="1"/>
        <v>1324.3281036048695</v>
      </c>
      <c r="AE60">
        <f>'IDT-1'!B60</f>
        <v>0</v>
      </c>
      <c r="AF60" s="26"/>
      <c r="AG60">
        <f t="shared" si="2"/>
        <v>1324.3281036048695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13.000161855948205</v>
      </c>
      <c r="F61">
        <f>GT_Spot!P61</f>
        <v>0</v>
      </c>
      <c r="G61">
        <f>PPCL_NG!P61</f>
        <v>45.83</v>
      </c>
      <c r="H61">
        <f>PPCL_Spot!P61</f>
        <v>0</v>
      </c>
      <c r="I61">
        <f>Bawana_NG!P61</f>
        <v>97.36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1122.6669825729321</v>
      </c>
      <c r="P61" s="77">
        <v>114.10556320230181</v>
      </c>
      <c r="Q61" s="77">
        <v>38.035607897471422</v>
      </c>
      <c r="R61" s="80">
        <v>38.499999999999993</v>
      </c>
      <c r="S61" s="80">
        <v>0</v>
      </c>
      <c r="T61" s="78">
        <f>SUMPRODUCT(LTA!F61:AJ61,LTA!F$101:AJ$101,LTA!F$103:AJ$103)</f>
        <v>128.9</v>
      </c>
      <c r="U61" s="78">
        <f>SUMPRODUCT(LTA!F61:AJ61,LTA!F$102:AJ$102,LTA!F$103:AJ$103)</f>
        <v>15.89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59.52</v>
      </c>
      <c r="Z61" s="75">
        <f>IEX!N61</f>
        <v>0</v>
      </c>
      <c r="AA61" s="117">
        <f>STOA!H61</f>
        <v>120.33</v>
      </c>
      <c r="AB61" s="117">
        <f>-STOA!N61</f>
        <v>-443.41</v>
      </c>
      <c r="AC61">
        <f t="shared" si="0"/>
        <v>20.177852204900738</v>
      </c>
      <c r="AD61">
        <f t="shared" si="1"/>
        <v>1279.5504633237526</v>
      </c>
      <c r="AE61">
        <f>'IDT-1'!B61</f>
        <v>0</v>
      </c>
      <c r="AF61" s="26"/>
      <c r="AG61">
        <f t="shared" si="2"/>
        <v>1279.5504633237526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13.000161855948205</v>
      </c>
      <c r="F62">
        <f>GT_Spot!P62</f>
        <v>0</v>
      </c>
      <c r="G62">
        <f>PPCL_NG!P62</f>
        <v>45.83</v>
      </c>
      <c r="H62">
        <f>PPCL_Spot!P62</f>
        <v>0</v>
      </c>
      <c r="I62">
        <f>Bawana_NG!P62</f>
        <v>99.619999999999976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1123.0587037673422</v>
      </c>
      <c r="P62" s="77">
        <v>114.10556320230181</v>
      </c>
      <c r="Q62" s="77">
        <v>38.035607897471422</v>
      </c>
      <c r="R62" s="80">
        <v>38.499999999999993</v>
      </c>
      <c r="S62" s="80">
        <v>0</v>
      </c>
      <c r="T62" s="78">
        <f>SUMPRODUCT(LTA!F62:AJ62,LTA!F$101:AJ$101,LTA!F$103:AJ$103)</f>
        <v>160.93</v>
      </c>
      <c r="U62" s="78">
        <f>SUMPRODUCT(LTA!F62:AJ62,LTA!F$102:AJ$102,LTA!F$103:AJ$103)</f>
        <v>16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48.97</v>
      </c>
      <c r="Z62" s="75">
        <f>IEX!N62</f>
        <v>0</v>
      </c>
      <c r="AA62" s="117">
        <f>STOA!H62</f>
        <v>108.47999999999999</v>
      </c>
      <c r="AB62" s="117">
        <f>-STOA!N62</f>
        <v>-443.41</v>
      </c>
      <c r="AC62">
        <f t="shared" si="0"/>
        <v>20.420071264244481</v>
      </c>
      <c r="AD62">
        <f t="shared" si="1"/>
        <v>1276.6999654588192</v>
      </c>
      <c r="AE62">
        <f>'IDT-1'!B62</f>
        <v>3</v>
      </c>
      <c r="AF62" s="26"/>
      <c r="AG62">
        <f t="shared" si="2"/>
        <v>1279.6999654588192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-66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13.000161855948205</v>
      </c>
      <c r="F63">
        <f>GT_Spot!P63</f>
        <v>0</v>
      </c>
      <c r="G63">
        <f>PPCL_NG!P63</f>
        <v>46.677171080540575</v>
      </c>
      <c r="H63">
        <f>PPCL_Spot!P63</f>
        <v>0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1123.4587037673423</v>
      </c>
      <c r="P63" s="77">
        <v>114.10556320230181</v>
      </c>
      <c r="Q63" s="77">
        <v>38.035607897471422</v>
      </c>
      <c r="R63" s="80">
        <v>38.499999999999993</v>
      </c>
      <c r="S63" s="80">
        <v>0</v>
      </c>
      <c r="T63" s="78">
        <f>SUMPRODUCT(LTA!F63:AJ63,LTA!F$101:AJ$101,LTA!F$103:AJ$103)</f>
        <v>153.76000000000002</v>
      </c>
      <c r="U63" s="78">
        <f>SUMPRODUCT(LTA!F63:AJ63,LTA!F$102:AJ$102,LTA!F$103:AJ$103)</f>
        <v>16.52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37.44</v>
      </c>
      <c r="Z63" s="75">
        <f>IEX!N63</f>
        <v>0</v>
      </c>
      <c r="AA63" s="117">
        <f>STOA!H63</f>
        <v>96.389999999999986</v>
      </c>
      <c r="AB63" s="117">
        <f>-STOA!N63</f>
        <v>-443.41</v>
      </c>
      <c r="AC63">
        <f t="shared" si="0"/>
        <v>19.722329953288344</v>
      </c>
      <c r="AD63">
        <f t="shared" si="1"/>
        <v>1330.6948778503156</v>
      </c>
      <c r="AE63">
        <f>'IDT-1'!B63</f>
        <v>8</v>
      </c>
      <c r="AF63" s="26"/>
      <c r="AG63">
        <f t="shared" si="2"/>
        <v>1338.6948778503156</v>
      </c>
      <c r="AI63" s="75">
        <f>PXIL!H63</f>
        <v>0</v>
      </c>
      <c r="AJ63" s="75">
        <f>PXIL!N63</f>
        <v>0</v>
      </c>
      <c r="AK63" s="75">
        <f>RTM_IEX!H63</f>
        <v>16.32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13.000161855948205</v>
      </c>
      <c r="F64">
        <f>GT_Spot!P64</f>
        <v>0</v>
      </c>
      <c r="G64">
        <f>PPCL_NG!P64</f>
        <v>45.83</v>
      </c>
      <c r="H64">
        <f>PPCL_Spot!P64</f>
        <v>0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1123.8638492785892</v>
      </c>
      <c r="P64" s="77">
        <v>114.10556320230181</v>
      </c>
      <c r="Q64" s="77">
        <v>38.035607897471422</v>
      </c>
      <c r="R64" s="80">
        <v>38.499999999999993</v>
      </c>
      <c r="S64" s="80">
        <v>0</v>
      </c>
      <c r="T64" s="78">
        <f>SUMPRODUCT(LTA!F64:AJ64,LTA!F$101:AJ$101,LTA!F$103:AJ$103)</f>
        <v>144.38999999999999</v>
      </c>
      <c r="U64" s="78">
        <f>SUMPRODUCT(LTA!F64:AJ64,LTA!F$102:AJ$102,LTA!F$103:AJ$103)</f>
        <v>17.010000000000002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81.88</v>
      </c>
      <c r="AB64" s="117">
        <f>-STOA!N64</f>
        <v>-443.41</v>
      </c>
      <c r="AC64">
        <f t="shared" si="0"/>
        <v>19.039520128278557</v>
      </c>
      <c r="AD64">
        <f t="shared" si="1"/>
        <v>1253.7856621060316</v>
      </c>
      <c r="AE64">
        <f>'IDT-1'!B64</f>
        <v>48</v>
      </c>
      <c r="AF64" s="26"/>
      <c r="AG64">
        <f t="shared" si="2"/>
        <v>1301.7856621060316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13.000161855948205</v>
      </c>
      <c r="F65">
        <f>GT_Spot!P65</f>
        <v>0</v>
      </c>
      <c r="G65">
        <f>PPCL_NG!P65</f>
        <v>45.83</v>
      </c>
      <c r="H65">
        <f>PPCL_Spot!P65</f>
        <v>0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1128.3571015681891</v>
      </c>
      <c r="P65" s="77">
        <v>114.10556320230181</v>
      </c>
      <c r="Q65" s="77">
        <v>38.035607897471422</v>
      </c>
      <c r="R65" s="80">
        <v>38.499999999999993</v>
      </c>
      <c r="S65" s="80">
        <v>0</v>
      </c>
      <c r="T65" s="78">
        <f>SUMPRODUCT(LTA!F65:AJ65,LTA!F$101:AJ$101,LTA!F$103:AJ$103)</f>
        <v>130.54999999999998</v>
      </c>
      <c r="U65" s="78">
        <f>SUMPRODUCT(LTA!F65:AJ65,LTA!F$102:AJ$102,LTA!F$103:AJ$103)</f>
        <v>17.98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59.19</v>
      </c>
      <c r="AB65" s="117">
        <f>-STOA!N65</f>
        <v>-443.41</v>
      </c>
      <c r="AC65">
        <f t="shared" si="0"/>
        <v>19.551884748427039</v>
      </c>
      <c r="AD65">
        <f t="shared" si="1"/>
        <v>1311.4965497754833</v>
      </c>
      <c r="AE65">
        <f>'IDT-1'!B65</f>
        <v>50</v>
      </c>
      <c r="AF65" s="26"/>
      <c r="AG65">
        <f t="shared" si="2"/>
        <v>1361.4965497754833</v>
      </c>
      <c r="AI65" s="75">
        <f>PXIL!H65</f>
        <v>0</v>
      </c>
      <c r="AJ65" s="75">
        <f>PXIL!N65</f>
        <v>0</v>
      </c>
      <c r="AK65" s="75">
        <f>RTM_IEX!H65</f>
        <v>89.29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13.000161855948205</v>
      </c>
      <c r="F66">
        <f>GT_Spot!P66</f>
        <v>0</v>
      </c>
      <c r="G66">
        <f>PPCL_NG!P66</f>
        <v>45.83</v>
      </c>
      <c r="H66">
        <f>PPCL_Spot!P66</f>
        <v>0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1128.0330013945891</v>
      </c>
      <c r="P66" s="77">
        <v>114.10556320230181</v>
      </c>
      <c r="Q66" s="77">
        <v>38.035607897471422</v>
      </c>
      <c r="R66" s="80">
        <v>38.499999999999993</v>
      </c>
      <c r="S66" s="80">
        <v>0</v>
      </c>
      <c r="T66" s="78">
        <f>SUMPRODUCT(LTA!F66:AJ66,LTA!F$101:AJ$101,LTA!F$103:AJ$103)</f>
        <v>113.31</v>
      </c>
      <c r="U66" s="78">
        <f>SUMPRODUCT(LTA!F66:AJ66,LTA!F$102:AJ$102,LTA!F$103:AJ$103)</f>
        <v>18.43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46.88</v>
      </c>
      <c r="AB66" s="117">
        <f>-STOA!N66</f>
        <v>-443.41</v>
      </c>
      <c r="AC66">
        <f t="shared" si="0"/>
        <v>18.94649666689936</v>
      </c>
      <c r="AD66">
        <f t="shared" si="1"/>
        <v>1243.3078376834112</v>
      </c>
      <c r="AE66">
        <f>'IDT-1'!B66</f>
        <v>46</v>
      </c>
      <c r="AF66" s="26"/>
      <c r="AG66">
        <f t="shared" si="2"/>
        <v>1289.3078376834112</v>
      </c>
      <c r="AI66" s="75">
        <f>PXIL!H66</f>
        <v>0</v>
      </c>
      <c r="AJ66" s="75">
        <f>PXIL!N66</f>
        <v>0</v>
      </c>
      <c r="AK66" s="75">
        <f>RTM_IEX!H66</f>
        <v>49.92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12.080985915492956</v>
      </c>
      <c r="F67">
        <f>GT_Spot!P67</f>
        <v>0</v>
      </c>
      <c r="G67">
        <f>PPCL_NG!P67</f>
        <v>45</v>
      </c>
      <c r="H67">
        <f>PPCL_Spot!P67</f>
        <v>0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1124.5454459545892</v>
      </c>
      <c r="P67" s="77">
        <v>114.10556320230181</v>
      </c>
      <c r="Q67" s="77">
        <v>38.035607897471422</v>
      </c>
      <c r="R67" s="80">
        <v>38.5</v>
      </c>
      <c r="S67" s="80">
        <v>0</v>
      </c>
      <c r="T67" s="78">
        <f>SUMPRODUCT(LTA!F67:AJ67,LTA!F$101:AJ$101,LTA!F$103:AJ$103)</f>
        <v>85.85</v>
      </c>
      <c r="U67" s="78">
        <f>SUMPRODUCT(LTA!F67:AJ67,LTA!F$102:AJ$102,LTA!F$103:AJ$103)</f>
        <v>18.829999999999998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41.51</v>
      </c>
      <c r="AB67" s="117">
        <f>-STOA!N67</f>
        <v>-443.41</v>
      </c>
      <c r="AC67">
        <f t="shared" ref="AC67:AC71" si="3">SUMIF(B67:AB67,"&gt;0")*$AC$2-SUMIF(B67:AB67,"&lt;0")*($AC$2/(1-$AC$2))+SUMIF(AI67:AN67,"&gt;0")*$AC$2-SUMIF(AI67:AN67,"&lt;0")*($AC$2/(1-$AC$2))</f>
        <v>19.071309430751352</v>
      </c>
      <c r="AD67">
        <f t="shared" si="1"/>
        <v>1257.3662935391037</v>
      </c>
      <c r="AE67">
        <f>'IDT-1'!B67</f>
        <v>71</v>
      </c>
      <c r="AF67" s="26"/>
      <c r="AG67">
        <f t="shared" si="2"/>
        <v>1328.3662935391037</v>
      </c>
      <c r="AI67" s="75">
        <f>PXIL!H67</f>
        <v>0</v>
      </c>
      <c r="AJ67" s="75">
        <f>PXIL!N67</f>
        <v>0</v>
      </c>
      <c r="AK67" s="75">
        <f>RTM_IEX!H67</f>
        <v>101.77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12.080985915492956</v>
      </c>
      <c r="F68">
        <f>GT_Spot!P68</f>
        <v>0</v>
      </c>
      <c r="G68">
        <f>PPCL_NG!P68</f>
        <v>45</v>
      </c>
      <c r="H68">
        <f>PPCL_Spot!P68</f>
        <v>0</v>
      </c>
      <c r="I68">
        <f>Bawana_NG!P68</f>
        <v>99.619999999999976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1145.2542624398716</v>
      </c>
      <c r="P68" s="77">
        <v>114.10556320230181</v>
      </c>
      <c r="Q68" s="77">
        <v>38.035607897471422</v>
      </c>
      <c r="R68" s="80">
        <v>38.5</v>
      </c>
      <c r="S68" s="80">
        <v>0</v>
      </c>
      <c r="T68" s="78">
        <f>SUMPRODUCT(LTA!F68:AJ68,LTA!F$101:AJ$101,LTA!F$103:AJ$103)</f>
        <v>68.89</v>
      </c>
      <c r="U68" s="78">
        <f>SUMPRODUCT(LTA!F68:AJ68,LTA!F$102:AJ$102,LTA!F$103:AJ$103)</f>
        <v>18.59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38.9</v>
      </c>
      <c r="AB68" s="117">
        <f>-STOA!N68</f>
        <v>-443.41</v>
      </c>
      <c r="AC68">
        <f t="shared" si="3"/>
        <v>18.944051015821842</v>
      </c>
      <c r="AD68">
        <f t="shared" ref="AD68:AD98" si="4">SUM(B68:AB68,AI68:AR68)-AC68</f>
        <v>1243.0323684393161</v>
      </c>
      <c r="AE68">
        <f>'IDT-1'!B68</f>
        <v>88</v>
      </c>
      <c r="AF68" s="26"/>
      <c r="AG68">
        <f t="shared" ref="AG68:AG98" si="5">SUM(AD68:AF68)</f>
        <v>1331.0323684393161</v>
      </c>
      <c r="AI68" s="75">
        <f>PXIL!H68</f>
        <v>0</v>
      </c>
      <c r="AJ68" s="75">
        <f>PXIL!N68</f>
        <v>0</v>
      </c>
      <c r="AK68" s="75">
        <f>RTM_IEX!H68</f>
        <v>86.41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12.080985915492956</v>
      </c>
      <c r="F69">
        <f>GT_Spot!P69</f>
        <v>0</v>
      </c>
      <c r="G69">
        <f>PPCL_NG!P69</f>
        <v>45</v>
      </c>
      <c r="H69">
        <f>PPCL_Spot!P69</f>
        <v>0</v>
      </c>
      <c r="I69">
        <f>Bawana_NG!P69</f>
        <v>99.619999999999976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1158.534263094602</v>
      </c>
      <c r="P69" s="77">
        <v>114.10556320230181</v>
      </c>
      <c r="Q69" s="77">
        <v>38.035607897471422</v>
      </c>
      <c r="R69" s="80">
        <v>31.96460651484578</v>
      </c>
      <c r="S69" s="80">
        <v>0</v>
      </c>
      <c r="T69" s="78">
        <f>SUMPRODUCT(LTA!F69:AJ69,LTA!F$101:AJ$101,LTA!F$103:AJ$103)</f>
        <v>56.040000000000006</v>
      </c>
      <c r="U69" s="78">
        <f>SUMPRODUCT(LTA!F69:AJ69,LTA!F$102:AJ$102,LTA!F$103:AJ$103)</f>
        <v>18.420000000000002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36.07</v>
      </c>
      <c r="AB69" s="117">
        <f>-STOA!N69</f>
        <v>-443.41</v>
      </c>
      <c r="AC69">
        <f t="shared" si="3"/>
        <v>18.542899558914112</v>
      </c>
      <c r="AD69">
        <f t="shared" si="4"/>
        <v>1197.8481270657999</v>
      </c>
      <c r="AE69">
        <f>'IDT-1'!B69</f>
        <v>103</v>
      </c>
      <c r="AF69" s="26"/>
      <c r="AG69">
        <f t="shared" si="5"/>
        <v>1300.8481270657999</v>
      </c>
      <c r="AI69" s="75">
        <f>PXIL!H69</f>
        <v>0</v>
      </c>
      <c r="AJ69" s="75">
        <f>PXIL!N69</f>
        <v>0</v>
      </c>
      <c r="AK69" s="75">
        <f>RTM_IEX!H69</f>
        <v>49.93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12.076348547717842</v>
      </c>
      <c r="F70">
        <f>GT_Spot!P70</f>
        <v>0</v>
      </c>
      <c r="G70">
        <f>PPCL_NG!P70</f>
        <v>45</v>
      </c>
      <c r="H70">
        <f>PPCL_Spot!P70</f>
        <v>0</v>
      </c>
      <c r="I70">
        <f>Bawana_NG!P70</f>
        <v>99.619999999999976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1184.7076018042019</v>
      </c>
      <c r="P70" s="77">
        <v>114.10556320230181</v>
      </c>
      <c r="Q70" s="77">
        <v>38.035607897471422</v>
      </c>
      <c r="R70" s="80">
        <v>17.125245628642794</v>
      </c>
      <c r="S70" s="80">
        <v>0</v>
      </c>
      <c r="T70" s="78">
        <f>SUMPRODUCT(LTA!F70:AJ70,LTA!F$101:AJ$101,LTA!F$103:AJ$103)</f>
        <v>45.230000000000004</v>
      </c>
      <c r="U70" s="78">
        <f>SUMPRODUCT(LTA!F70:AJ70,LTA!F$102:AJ$102,LTA!F$103:AJ$103)</f>
        <v>18.21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33.659999999999997</v>
      </c>
      <c r="AB70" s="117">
        <f>-STOA!N70</f>
        <v>-443.41</v>
      </c>
      <c r="AC70">
        <f t="shared" si="3"/>
        <v>18.777853754923584</v>
      </c>
      <c r="AD70">
        <f t="shared" si="4"/>
        <v>1224.3125133254121</v>
      </c>
      <c r="AE70">
        <f>'IDT-1'!B70</f>
        <v>113</v>
      </c>
      <c r="AF70" s="26"/>
      <c r="AG70">
        <f t="shared" si="5"/>
        <v>1337.3125133254121</v>
      </c>
      <c r="AI70" s="75">
        <f>PXIL!H70</f>
        <v>0</v>
      </c>
      <c r="AJ70" s="75">
        <f>PXIL!N70</f>
        <v>0</v>
      </c>
      <c r="AK70" s="75">
        <f>RTM_IEX!H70</f>
        <v>78.73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12.076348547717842</v>
      </c>
      <c r="F71">
        <f>GT_Spot!P71</f>
        <v>0</v>
      </c>
      <c r="G71">
        <f>PPCL_NG!P71</f>
        <v>45</v>
      </c>
      <c r="H71">
        <f>PPCL_Spot!P71</f>
        <v>0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1215.2738160989195</v>
      </c>
      <c r="P71" s="77">
        <v>114.10556320230181</v>
      </c>
      <c r="Q71" s="77">
        <v>38.035607897471422</v>
      </c>
      <c r="R71" s="80">
        <v>6.55</v>
      </c>
      <c r="S71" s="80">
        <v>0</v>
      </c>
      <c r="T71" s="78">
        <f>SUMPRODUCT(LTA!F71:AJ71,LTA!F$101:AJ$101,LTA!F$103:AJ$103)</f>
        <v>37.700000000000003</v>
      </c>
      <c r="U71" s="78">
        <f>SUMPRODUCT(LTA!F71:AJ71,LTA!F$102:AJ$102,LTA!F$103:AJ$103)</f>
        <v>19.940000000000001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61.250000000000007</v>
      </c>
      <c r="AB71" s="117">
        <f>-STOA!N71</f>
        <v>-443.41</v>
      </c>
      <c r="AC71">
        <f t="shared" si="3"/>
        <v>19.213110279185038</v>
      </c>
      <c r="AD71">
        <f t="shared" si="4"/>
        <v>1273.3382254672256</v>
      </c>
      <c r="AE71">
        <f>'IDT-1'!B71</f>
        <v>82</v>
      </c>
      <c r="AF71" s="26"/>
      <c r="AG71">
        <f t="shared" si="5"/>
        <v>1355.3382254672256</v>
      </c>
      <c r="AI71" s="75">
        <f>PXIL!H71</f>
        <v>0</v>
      </c>
      <c r="AJ71" s="75">
        <f>PXIL!N71</f>
        <v>0</v>
      </c>
      <c r="AK71" s="75">
        <f>RTM_IEX!H71</f>
        <v>86.41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9.2849785407725314</v>
      </c>
      <c r="F72">
        <f>GT_Spot!P72</f>
        <v>0</v>
      </c>
      <c r="G72">
        <f>PPCL_NG!P72</f>
        <v>45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1247.4649727208425</v>
      </c>
      <c r="P72" s="77">
        <v>114.10556320230181</v>
      </c>
      <c r="Q72" s="77">
        <v>38.035607897471422</v>
      </c>
      <c r="R72" s="80">
        <v>1.42</v>
      </c>
      <c r="S72" s="80">
        <v>0</v>
      </c>
      <c r="T72" s="78">
        <f>SUMPRODUCT(LTA!F72:AJ72,LTA!F$101:AJ$101,LTA!F$103:AJ$103)</f>
        <v>24.77</v>
      </c>
      <c r="U72" s="78">
        <f>SUMPRODUCT(LTA!F72:AJ72,LTA!F$102:AJ$102,LTA!F$103:AJ$103)</f>
        <v>20.189999999999998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77.100000000000009</v>
      </c>
      <c r="AB72" s="117">
        <f>-STOA!N72</f>
        <v>-443.41</v>
      </c>
      <c r="AC72">
        <f>SUMIF(B72:AB72,"&gt;0")*$AC$2-SUMIF(B72:AB72,"&lt;0")*($AC$2/(1-$AC$2))+SUMIF(AI72:AN72,"&gt;0")*$AC$2-SUMIF(AI72:AN72,"&lt;0")*($AC$2/(1-$AC$2))</f>
        <v>19.412428401396841</v>
      </c>
      <c r="AD72">
        <f t="shared" si="4"/>
        <v>1295.7886939599912</v>
      </c>
      <c r="AE72">
        <f>'IDT-1'!B72</f>
        <v>112</v>
      </c>
      <c r="AF72" s="26"/>
      <c r="AG72">
        <f t="shared" si="5"/>
        <v>1407.7886939599912</v>
      </c>
      <c r="AI72" s="75">
        <f>PXIL!H72</f>
        <v>0</v>
      </c>
      <c r="AJ72" s="75">
        <f>PXIL!N72</f>
        <v>0</v>
      </c>
      <c r="AK72" s="75">
        <f>RTM_IEX!H72</f>
        <v>81.62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9.2849785407725314</v>
      </c>
      <c r="F73">
        <f>GT_Spot!P73</f>
        <v>0</v>
      </c>
      <c r="G73">
        <f>PPCL_NG!P73</f>
        <v>45.26</v>
      </c>
      <c r="H73">
        <f>PPCL_Spot!P73</f>
        <v>0</v>
      </c>
      <c r="I73">
        <f>Bawana_NG!P73</f>
        <v>98.97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1309.0698793638996</v>
      </c>
      <c r="P73" s="77">
        <v>114.10556320230181</v>
      </c>
      <c r="Q73" s="77">
        <v>38.035607897471422</v>
      </c>
      <c r="R73" s="80">
        <v>0</v>
      </c>
      <c r="S73" s="80">
        <v>0</v>
      </c>
      <c r="T73" s="78">
        <f>SUMPRODUCT(LTA!F73:AJ73,LTA!F$101:AJ$101,LTA!F$103:AJ$103)</f>
        <v>13.99</v>
      </c>
      <c r="U73" s="78">
        <f>SUMPRODUCT(LTA!F73:AJ73,LTA!F$102:AJ$102,LTA!F$103:AJ$103)</f>
        <v>20.439999999999998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75.37</v>
      </c>
      <c r="AB73" s="117">
        <f>-STOA!N73</f>
        <v>-443.41</v>
      </c>
      <c r="AC73">
        <f t="shared" ref="AC73:AC98" si="6">SUMIF(B73:AB73,"&gt;0")*$AC$2-SUMIF(B73:AB73,"&lt;0")*($AC$2/(1-$AC$2))+SUMIF(AI73:AN73,"&gt;0")*$AC$2-SUMIF(AI73:AN73,"&lt;0")*($AC$2/(1-$AC$2))</f>
        <v>19.898231579855743</v>
      </c>
      <c r="AD73">
        <f t="shared" si="4"/>
        <v>1350.5077974245894</v>
      </c>
      <c r="AE73">
        <f>'IDT-1'!B73</f>
        <v>127</v>
      </c>
      <c r="AF73" s="26"/>
      <c r="AG73">
        <f t="shared" si="5"/>
        <v>1477.5077974245894</v>
      </c>
      <c r="AI73" s="75">
        <f>PXIL!H73</f>
        <v>0</v>
      </c>
      <c r="AJ73" s="75">
        <f>PXIL!N73</f>
        <v>0</v>
      </c>
      <c r="AK73" s="75">
        <f>RTM_IEX!H73</f>
        <v>89.29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9.2849785407725314</v>
      </c>
      <c r="F74">
        <f>GT_Spot!P74</f>
        <v>0</v>
      </c>
      <c r="G74">
        <f>PPCL_NG!P74</f>
        <v>45.26</v>
      </c>
      <c r="H74">
        <f>PPCL_Spot!P74</f>
        <v>0</v>
      </c>
      <c r="I74">
        <f>Bawana_NG!P74</f>
        <v>99.619999999999976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1340.1426300810917</v>
      </c>
      <c r="P74" s="77">
        <v>114.10556320230181</v>
      </c>
      <c r="Q74" s="77">
        <v>38.035607897471422</v>
      </c>
      <c r="R74" s="80">
        <v>0</v>
      </c>
      <c r="S74" s="80">
        <v>0</v>
      </c>
      <c r="T74" s="78">
        <f>SUMPRODUCT(LTA!F74:AJ74,LTA!F$101:AJ$101,LTA!F$103:AJ$103)</f>
        <v>4.75</v>
      </c>
      <c r="U74" s="78">
        <f>SUMPRODUCT(LTA!F74:AJ74,LTA!F$102:AJ$102,LTA!F$103:AJ$103)</f>
        <v>20.82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74.72</v>
      </c>
      <c r="AB74" s="117">
        <f>-STOA!N74</f>
        <v>-443.41</v>
      </c>
      <c r="AC74">
        <f t="shared" si="6"/>
        <v>19.620527786167038</v>
      </c>
      <c r="AD74">
        <f t="shared" si="4"/>
        <v>1319.2282519354703</v>
      </c>
      <c r="AE74">
        <f>'IDT-1'!B74</f>
        <v>138</v>
      </c>
      <c r="AF74" s="26"/>
      <c r="AG74">
        <f t="shared" si="5"/>
        <v>1457.2282519354703</v>
      </c>
      <c r="AI74" s="75">
        <f>PXIL!H74</f>
        <v>0</v>
      </c>
      <c r="AJ74" s="75">
        <f>PXIL!N74</f>
        <v>0</v>
      </c>
      <c r="AK74" s="75">
        <f>RTM_IEX!H74</f>
        <v>35.520000000000003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9.3596566523605151</v>
      </c>
      <c r="F75">
        <f>GT_Spot!P75</f>
        <v>0</v>
      </c>
      <c r="G75">
        <f>PPCL_NG!P75</f>
        <v>45.26</v>
      </c>
      <c r="H75">
        <f>PPCL_Spot!P75</f>
        <v>0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1290.0877524283248</v>
      </c>
      <c r="P75" s="77">
        <v>114.10556320230181</v>
      </c>
      <c r="Q75" s="77">
        <v>38.035607897471422</v>
      </c>
      <c r="R75" s="80">
        <v>0</v>
      </c>
      <c r="S75" s="80">
        <v>0</v>
      </c>
      <c r="T75" s="78">
        <f>SUMPRODUCT(LTA!F75:AJ75,LTA!F$101:AJ$101,LTA!F$103:AJ$103)</f>
        <v>1.8399999999999999</v>
      </c>
      <c r="U75" s="78">
        <f>SUMPRODUCT(LTA!F75:AJ75,LTA!F$102:AJ$102,LTA!F$103:AJ$103)</f>
        <v>21.880000000000003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30.56</v>
      </c>
      <c r="AB75" s="117">
        <f>-STOA!N75</f>
        <v>-194.7</v>
      </c>
      <c r="AC75">
        <f t="shared" si="6"/>
        <v>16.576182934159466</v>
      </c>
      <c r="AD75">
        <f t="shared" si="4"/>
        <v>1475.9523972462989</v>
      </c>
      <c r="AE75">
        <f>'IDT-1'!B75</f>
        <v>0</v>
      </c>
      <c r="AF75" s="26"/>
      <c r="AG75">
        <f t="shared" si="5"/>
        <v>1475.9523972462989</v>
      </c>
      <c r="AI75" s="75">
        <f>PXIL!H75</f>
        <v>0</v>
      </c>
      <c r="AJ75" s="75">
        <f>PXIL!N75</f>
        <v>0</v>
      </c>
      <c r="AK75" s="75">
        <f>RTM_IEX!H75</f>
        <v>36.479999999999997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9.3596566523605151</v>
      </c>
      <c r="F76">
        <f>GT_Spot!P76</f>
        <v>0</v>
      </c>
      <c r="G76">
        <f>PPCL_NG!P76</f>
        <v>45.26</v>
      </c>
      <c r="H76">
        <f>PPCL_Spot!P76</f>
        <v>0</v>
      </c>
      <c r="I76">
        <f>Bawana_NG!P76</f>
        <v>99.296296296296291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1289.1277248524439</v>
      </c>
      <c r="P76" s="77">
        <v>114.10556320230181</v>
      </c>
      <c r="Q76" s="77">
        <v>38.035607897471422</v>
      </c>
      <c r="R76" s="80">
        <v>0</v>
      </c>
      <c r="S76" s="80">
        <v>0</v>
      </c>
      <c r="T76" s="78">
        <f>SUMPRODUCT(LTA!F76:AJ76,LTA!F$101:AJ$101,LTA!F$103:AJ$103)</f>
        <v>0.6</v>
      </c>
      <c r="U76" s="78">
        <f>SUMPRODUCT(LTA!F76:AJ76,LTA!F$102:AJ$102,LTA!F$103:AJ$103)</f>
        <v>22.44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30.56</v>
      </c>
      <c r="AB76" s="117">
        <f>-STOA!N76</f>
        <v>-194.7</v>
      </c>
      <c r="AC76">
        <f t="shared" si="6"/>
        <v>16.449078098899122</v>
      </c>
      <c r="AD76">
        <f t="shared" si="4"/>
        <v>1461.6357708019746</v>
      </c>
      <c r="AE76">
        <f>'IDT-1'!B76</f>
        <v>0</v>
      </c>
      <c r="AF76" s="26"/>
      <c r="AG76">
        <f t="shared" si="5"/>
        <v>1461.6357708019746</v>
      </c>
      <c r="AI76" s="75">
        <f>PXIL!H76</f>
        <v>0</v>
      </c>
      <c r="AJ76" s="75">
        <f>PXIL!N76</f>
        <v>0</v>
      </c>
      <c r="AK76" s="75">
        <f>RTM_IEX!H76</f>
        <v>24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9.3596566523605151</v>
      </c>
      <c r="F77">
        <f>GT_Spot!P77</f>
        <v>0</v>
      </c>
      <c r="G77">
        <f>PPCL_NG!P77</f>
        <v>45.26</v>
      </c>
      <c r="H77">
        <f>PPCL_Spot!P77</f>
        <v>0</v>
      </c>
      <c r="I77">
        <f>Bawana_NG!P77</f>
        <v>99.296296296296291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1280.8086296330916</v>
      </c>
      <c r="P77" s="77">
        <v>114.10556320230181</v>
      </c>
      <c r="Q77" s="77">
        <v>38.035607897471422</v>
      </c>
      <c r="R77" s="80">
        <v>0</v>
      </c>
      <c r="S77" s="80">
        <v>0</v>
      </c>
      <c r="T77" s="78">
        <f>SUMPRODUCT(LTA!F77:AJ77,LTA!F$101:AJ$101,LTA!F$103:AJ$103)</f>
        <v>0.1</v>
      </c>
      <c r="U77" s="78">
        <f>SUMPRODUCT(LTA!F77:AJ77,LTA!F$102:AJ$102,LTA!F$103:AJ$103)</f>
        <v>20.810000000000002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30.56</v>
      </c>
      <c r="AB77" s="117">
        <f>-STOA!N77</f>
        <v>-194.7</v>
      </c>
      <c r="AC77">
        <f t="shared" si="6"/>
        <v>16.287976101323945</v>
      </c>
      <c r="AD77">
        <f t="shared" si="4"/>
        <v>1411.3477775801975</v>
      </c>
      <c r="AE77">
        <f>'IDT-1'!B77</f>
        <v>0</v>
      </c>
      <c r="AF77" s="26"/>
      <c r="AG77">
        <f t="shared" si="5"/>
        <v>1411.3477775801975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9.3596566523605151</v>
      </c>
      <c r="F78">
        <f>GT_Spot!P78</f>
        <v>0</v>
      </c>
      <c r="G78">
        <f>PPCL_NG!P78</f>
        <v>45.26</v>
      </c>
      <c r="H78">
        <f>PPCL_Spot!P78</f>
        <v>0</v>
      </c>
      <c r="I78">
        <f>Bawana_NG!P78</f>
        <v>98.97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1298.5626165334997</v>
      </c>
      <c r="P78" s="77">
        <v>114.10556320230181</v>
      </c>
      <c r="Q78" s="77">
        <v>38.035607897471422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21.259999999999998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30.56</v>
      </c>
      <c r="AB78" s="117">
        <f>-STOA!N78</f>
        <v>-194.7</v>
      </c>
      <c r="AC78">
        <f t="shared" si="6"/>
        <v>16.51544479881769</v>
      </c>
      <c r="AD78">
        <f t="shared" si="4"/>
        <v>1420.8979994868155</v>
      </c>
      <c r="AE78">
        <f>'IDT-1'!B78</f>
        <v>0</v>
      </c>
      <c r="AF78" s="26"/>
      <c r="AG78">
        <f t="shared" si="5"/>
        <v>1420.8979994868155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12.175933609958507</v>
      </c>
      <c r="F79">
        <f>GT_Spot!P79</f>
        <v>0</v>
      </c>
      <c r="G79">
        <f>PPCL_NG!P79</f>
        <v>45.26</v>
      </c>
      <c r="H79">
        <f>PPCL_Spot!P79</f>
        <v>0</v>
      </c>
      <c r="I79">
        <f>Bawana_NG!P79</f>
        <v>95.796441836279897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1268.4800648821442</v>
      </c>
      <c r="P79" s="77">
        <v>114.10556320230181</v>
      </c>
      <c r="Q79" s="77">
        <v>38.035607897471422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22.22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29.41</v>
      </c>
      <c r="AB79" s="117">
        <f>-STOA!N79</f>
        <v>-153.12</v>
      </c>
      <c r="AC79">
        <f t="shared" si="6"/>
        <v>15.663674666766321</v>
      </c>
      <c r="AD79">
        <f t="shared" si="4"/>
        <v>1456.6999367613894</v>
      </c>
      <c r="AE79">
        <f>'IDT-1'!B79</f>
        <v>0</v>
      </c>
      <c r="AF79" s="26"/>
      <c r="AG79">
        <f t="shared" si="5"/>
        <v>1456.6999367613894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9.3596566523605151</v>
      </c>
      <c r="F80">
        <f>GT_Spot!P80</f>
        <v>0</v>
      </c>
      <c r="G80">
        <f>PPCL_NG!P80</f>
        <v>45.26</v>
      </c>
      <c r="H80">
        <f>PPCL_Spot!P80</f>
        <v>0</v>
      </c>
      <c r="I80">
        <f>Bawana_NG!P80</f>
        <v>97.68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1252.1967657610485</v>
      </c>
      <c r="P80" s="77">
        <v>114.10556320230181</v>
      </c>
      <c r="Q80" s="77">
        <v>38.035607897471422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23.18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29.41</v>
      </c>
      <c r="AB80" s="117">
        <f>-STOA!N80</f>
        <v>-153.12</v>
      </c>
      <c r="AC80">
        <f t="shared" si="6"/>
        <v>15.520621709114552</v>
      </c>
      <c r="AD80">
        <f t="shared" si="4"/>
        <v>1440.5869718040676</v>
      </c>
      <c r="AE80">
        <f>'IDT-1'!B80</f>
        <v>0</v>
      </c>
      <c r="AF80" s="26"/>
      <c r="AG80">
        <f t="shared" si="5"/>
        <v>1440.5869718040676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9.3596566523605151</v>
      </c>
      <c r="F81">
        <f>GT_Spot!P81</f>
        <v>0</v>
      </c>
      <c r="G81">
        <f>PPCL_NG!P81</f>
        <v>45.26</v>
      </c>
      <c r="H81">
        <f>PPCL_Spot!P81</f>
        <v>0</v>
      </c>
      <c r="I81">
        <f>Bawana_NG!P81</f>
        <v>97.04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1216.8470119949441</v>
      </c>
      <c r="P81" s="77">
        <v>114.10556320230181</v>
      </c>
      <c r="Q81" s="77">
        <v>38.035607897471422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45.04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29.41</v>
      </c>
      <c r="AB81" s="117">
        <f>-STOA!N81</f>
        <v>-153.12</v>
      </c>
      <c r="AC81">
        <f t="shared" si="6"/>
        <v>15.759543875972835</v>
      </c>
      <c r="AD81">
        <f t="shared" si="4"/>
        <v>1467.4982958711048</v>
      </c>
      <c r="AE81">
        <f>'IDT-1'!B81</f>
        <v>0</v>
      </c>
      <c r="AF81" s="26"/>
      <c r="AG81">
        <f t="shared" si="5"/>
        <v>1467.4982958711048</v>
      </c>
      <c r="AI81" s="75">
        <f>PXIL!H81</f>
        <v>0</v>
      </c>
      <c r="AJ81" s="75">
        <f>PXIL!N81</f>
        <v>0</v>
      </c>
      <c r="AK81" s="75">
        <f>RTM_IEX!H81</f>
        <v>41.28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9.3596566523605151</v>
      </c>
      <c r="F82">
        <f>GT_Spot!P82</f>
        <v>0</v>
      </c>
      <c r="G82">
        <f>PPCL_NG!P82</f>
        <v>45.26</v>
      </c>
      <c r="H82">
        <f>PPCL_Spot!P82</f>
        <v>0</v>
      </c>
      <c r="I82">
        <f>Bawana_NG!P82</f>
        <v>97.04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1202.6627207525444</v>
      </c>
      <c r="P82" s="77">
        <v>114.10556320230181</v>
      </c>
      <c r="Q82" s="77">
        <v>38.035607897471422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46.07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29.41</v>
      </c>
      <c r="AB82" s="117">
        <f>-STOA!N82</f>
        <v>-153.12</v>
      </c>
      <c r="AC82">
        <f t="shared" si="6"/>
        <v>15.449482113039716</v>
      </c>
      <c r="AD82">
        <f t="shared" si="4"/>
        <v>1432.5740663916383</v>
      </c>
      <c r="AE82">
        <f>'IDT-1'!B82</f>
        <v>0</v>
      </c>
      <c r="AF82" s="26"/>
      <c r="AG82">
        <f t="shared" si="5"/>
        <v>1432.5740663916383</v>
      </c>
      <c r="AI82" s="75">
        <f>PXIL!H82</f>
        <v>0</v>
      </c>
      <c r="AJ82" s="75">
        <f>PXIL!N82</f>
        <v>0</v>
      </c>
      <c r="AK82" s="75">
        <f>RTM_IEX!H82</f>
        <v>19.2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9.3596566523605151</v>
      </c>
      <c r="F83">
        <f>GT_Spot!P83</f>
        <v>0</v>
      </c>
      <c r="G83">
        <f>PPCL_NG!P83</f>
        <v>45.26</v>
      </c>
      <c r="H83">
        <f>PPCL_Spot!P83</f>
        <v>0</v>
      </c>
      <c r="I83">
        <f>Bawana_NG!P83</f>
        <v>97.04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1185.2040720685443</v>
      </c>
      <c r="P83" s="77">
        <v>114.10556320230181</v>
      </c>
      <c r="Q83" s="77">
        <v>38.035607897471422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48.120000000000005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29.310000000000002</v>
      </c>
      <c r="AB83" s="117">
        <f>-STOA!N83</f>
        <v>-153.12</v>
      </c>
      <c r="AC83">
        <f t="shared" si="6"/>
        <v>15.575070004620514</v>
      </c>
      <c r="AD83">
        <f t="shared" si="4"/>
        <v>1446.7198298160574</v>
      </c>
      <c r="AE83">
        <f>'IDT-1'!B83</f>
        <v>0</v>
      </c>
      <c r="AF83" s="26"/>
      <c r="AG83">
        <f t="shared" si="5"/>
        <v>1446.7198298160574</v>
      </c>
      <c r="AI83" s="75">
        <f>PXIL!H83</f>
        <v>0</v>
      </c>
      <c r="AJ83" s="75">
        <f>PXIL!N83</f>
        <v>0</v>
      </c>
      <c r="AK83" s="75">
        <f>RTM_IEX!H83</f>
        <v>48.98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9.3596566523605151</v>
      </c>
      <c r="F84">
        <f>GT_Spot!P84</f>
        <v>0</v>
      </c>
      <c r="G84">
        <f>PPCL_NG!P84</f>
        <v>45.26</v>
      </c>
      <c r="H84">
        <f>PPCL_Spot!P84</f>
        <v>0</v>
      </c>
      <c r="I84">
        <f>Bawana_NG!P84</f>
        <v>97.04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1170.2217819456989</v>
      </c>
      <c r="P84" s="77">
        <v>114.10556320230181</v>
      </c>
      <c r="Q84" s="77">
        <v>38.035607897471422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48.51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29.310000000000002</v>
      </c>
      <c r="AB84" s="117">
        <f>-STOA!N84</f>
        <v>-153.12</v>
      </c>
      <c r="AC84">
        <f t="shared" si="6"/>
        <v>15.404241851539474</v>
      </c>
      <c r="AD84">
        <f t="shared" si="4"/>
        <v>1427.4783678462932</v>
      </c>
      <c r="AE84">
        <f>'IDT-1'!B84</f>
        <v>0</v>
      </c>
      <c r="AF84" s="26"/>
      <c r="AG84">
        <f t="shared" si="5"/>
        <v>1427.4783678462932</v>
      </c>
      <c r="AI84" s="75">
        <f>PXIL!H84</f>
        <v>0</v>
      </c>
      <c r="AJ84" s="75">
        <f>PXIL!N84</f>
        <v>0</v>
      </c>
      <c r="AK84" s="75">
        <f>RTM_IEX!H84</f>
        <v>44.16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9.3596566523605151</v>
      </c>
      <c r="F85">
        <f>GT_Spot!P85</f>
        <v>0</v>
      </c>
      <c r="G85">
        <f>PPCL_NG!P85</f>
        <v>45.26</v>
      </c>
      <c r="H85">
        <f>PPCL_Spot!P85</f>
        <v>0</v>
      </c>
      <c r="I85">
        <f>Bawana_NG!P85</f>
        <v>96.11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1173.1893962821446</v>
      </c>
      <c r="P85" s="77">
        <v>114.10556320230181</v>
      </c>
      <c r="Q85" s="77">
        <v>38.035607897471422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49.58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29.310000000000002</v>
      </c>
      <c r="AB85" s="117">
        <f>-STOA!N85</f>
        <v>-153.12</v>
      </c>
      <c r="AC85">
        <f t="shared" si="6"/>
        <v>15.042980857700195</v>
      </c>
      <c r="AD85">
        <f t="shared" si="4"/>
        <v>1386.7872431765779</v>
      </c>
      <c r="AE85">
        <f>'IDT-1'!B85</f>
        <v>0</v>
      </c>
      <c r="AF85" s="26"/>
      <c r="AG85">
        <f t="shared" si="5"/>
        <v>1386.7872431765779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9.3596566523605151</v>
      </c>
      <c r="F86">
        <f>GT_Spot!P86</f>
        <v>0</v>
      </c>
      <c r="G86">
        <f>PPCL_NG!P86</f>
        <v>45.26</v>
      </c>
      <c r="H86">
        <f>PPCL_Spot!P86</f>
        <v>0</v>
      </c>
      <c r="I86">
        <f>Bawana_NG!P86</f>
        <v>98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1148.717387476062</v>
      </c>
      <c r="P86" s="77">
        <v>114.10556320230181</v>
      </c>
      <c r="Q86" s="77">
        <v>38.035607897471422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28.200000000000003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29.310000000000002</v>
      </c>
      <c r="AB86" s="117">
        <f>-STOA!N86</f>
        <v>-153.12</v>
      </c>
      <c r="AC86">
        <f t="shared" si="6"/>
        <v>14.789287093039599</v>
      </c>
      <c r="AD86">
        <f t="shared" si="4"/>
        <v>1328.0789281351558</v>
      </c>
      <c r="AE86">
        <f>'IDT-1'!B86</f>
        <v>0</v>
      </c>
      <c r="AF86" s="26"/>
      <c r="AG86">
        <f t="shared" si="5"/>
        <v>1328.0789281351558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12.175933609958507</v>
      </c>
      <c r="F87">
        <f>GT_Spot!P87</f>
        <v>0</v>
      </c>
      <c r="G87">
        <f>PPCL_NG!P87</f>
        <v>45.26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1109.5796614427086</v>
      </c>
      <c r="P87" s="77">
        <v>114.10533654828559</v>
      </c>
      <c r="Q87" s="77">
        <v>38.04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27.79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28.64</v>
      </c>
      <c r="AB87" s="117">
        <f>-STOA!N87</f>
        <v>-153.12</v>
      </c>
      <c r="AC87">
        <f t="shared" si="6"/>
        <v>14.544027084286933</v>
      </c>
      <c r="AD87">
        <f t="shared" si="4"/>
        <v>1330.586904516666</v>
      </c>
      <c r="AE87">
        <f>'IDT-1'!B87</f>
        <v>0</v>
      </c>
      <c r="AF87" s="26"/>
      <c r="AG87">
        <f t="shared" si="5"/>
        <v>1330.586904516666</v>
      </c>
      <c r="AI87" s="75">
        <f>PXIL!H87</f>
        <v>0</v>
      </c>
      <c r="AJ87" s="75">
        <f>PXIL!N87</f>
        <v>0</v>
      </c>
      <c r="AK87" s="75">
        <f>RTM_IEX!H87</f>
        <v>23.04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13.748778565799844</v>
      </c>
      <c r="F88">
        <f>GT_Spot!P88</f>
        <v>0</v>
      </c>
      <c r="G88">
        <f>PPCL_NG!P88</f>
        <v>45.83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1073.6433653691277</v>
      </c>
      <c r="P88" s="77">
        <v>114.10493946516476</v>
      </c>
      <c r="Q88" s="77">
        <v>38.04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27.82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28.64</v>
      </c>
      <c r="AB88" s="117">
        <f>-STOA!N88</f>
        <v>-153.12</v>
      </c>
      <c r="AC88">
        <f t="shared" si="6"/>
        <v>14.044153220119359</v>
      </c>
      <c r="AD88">
        <f t="shared" si="4"/>
        <v>1274.2829301799729</v>
      </c>
      <c r="AE88">
        <f>'IDT-1'!B88</f>
        <v>0</v>
      </c>
      <c r="AF88" s="26"/>
      <c r="AG88">
        <f t="shared" si="5"/>
        <v>1274.2829301799729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14.402764269260304</v>
      </c>
      <c r="F89">
        <f>GT_Spot!P89</f>
        <v>0</v>
      </c>
      <c r="G89">
        <f>PPCL_NG!P89</f>
        <v>45.83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1049.8441851355926</v>
      </c>
      <c r="P89" s="77">
        <v>114.11</v>
      </c>
      <c r="Q89" s="77">
        <v>38.04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29.2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28.64</v>
      </c>
      <c r="AB89" s="117">
        <f>-STOA!N89</f>
        <v>-153.12</v>
      </c>
      <c r="AC89">
        <f t="shared" si="6"/>
        <v>14.190584040961255</v>
      </c>
      <c r="AD89">
        <f t="shared" si="4"/>
        <v>1290.7763653638917</v>
      </c>
      <c r="AE89">
        <f>'IDT-1'!B89</f>
        <v>0</v>
      </c>
      <c r="AF89" s="26"/>
      <c r="AG89">
        <f t="shared" si="5"/>
        <v>1290.7763653638917</v>
      </c>
      <c r="AI89" s="75">
        <f>PXIL!H89</f>
        <v>0</v>
      </c>
      <c r="AJ89" s="75">
        <f>PXIL!N89</f>
        <v>0</v>
      </c>
      <c r="AK89" s="75">
        <f>RTM_IEX!H89</f>
        <v>38.4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14.402764269260304</v>
      </c>
      <c r="F90">
        <f>GT_Spot!P90</f>
        <v>0</v>
      </c>
      <c r="G90">
        <f>PPCL_NG!P90</f>
        <v>45.83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1033.6167109961195</v>
      </c>
      <c r="P90" s="77">
        <v>114.11</v>
      </c>
      <c r="Q90" s="77">
        <v>38.04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28.92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28.64</v>
      </c>
      <c r="AB90" s="117">
        <f>-STOA!N90</f>
        <v>-153.12</v>
      </c>
      <c r="AC90">
        <f t="shared" si="6"/>
        <v>13.938229584110969</v>
      </c>
      <c r="AD90">
        <f t="shared" si="4"/>
        <v>1210.1212456812691</v>
      </c>
      <c r="AE90">
        <f>'IDT-1'!B90</f>
        <v>0</v>
      </c>
      <c r="AF90" s="26"/>
      <c r="AG90">
        <f t="shared" si="5"/>
        <v>1210.1212456812691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14.402764269260304</v>
      </c>
      <c r="F91">
        <f>GT_Spot!P91</f>
        <v>0</v>
      </c>
      <c r="G91">
        <f>PPCL_NG!P91</f>
        <v>45.83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971.44666305850546</v>
      </c>
      <c r="P91" s="77">
        <v>114.11</v>
      </c>
      <c r="Q91" s="77">
        <v>38.04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28.8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28.64</v>
      </c>
      <c r="AB91" s="117">
        <f>-STOA!N91</f>
        <v>-153.12</v>
      </c>
      <c r="AC91">
        <f t="shared" si="6"/>
        <v>13.159245846682888</v>
      </c>
      <c r="AD91">
        <f t="shared" si="4"/>
        <v>1174.6101814810829</v>
      </c>
      <c r="AE91">
        <f>'IDT-1'!B91</f>
        <v>0</v>
      </c>
      <c r="AF91" s="26"/>
      <c r="AG91">
        <f t="shared" si="5"/>
        <v>1174.6101814810829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14.402764269260304</v>
      </c>
      <c r="F92">
        <f>GT_Spot!P92</f>
        <v>0</v>
      </c>
      <c r="G92">
        <f>PPCL_NG!P92</f>
        <v>45.83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955.45344964330468</v>
      </c>
      <c r="P92" s="77">
        <v>114.11</v>
      </c>
      <c r="Q92" s="77">
        <v>38.04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28.79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28.64</v>
      </c>
      <c r="AB92" s="117">
        <f>-STOA!N92</f>
        <v>-153.12</v>
      </c>
      <c r="AC92">
        <f t="shared" si="6"/>
        <v>13.01841756862912</v>
      </c>
      <c r="AD92">
        <f t="shared" si="4"/>
        <v>1158.747796343936</v>
      </c>
      <c r="AE92">
        <f>'IDT-1'!B92</f>
        <v>0</v>
      </c>
      <c r="AF92" s="26"/>
      <c r="AG92">
        <f t="shared" si="5"/>
        <v>1158.747796343936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14.402764269260304</v>
      </c>
      <c r="F93">
        <f>GT_Spot!P93</f>
        <v>0</v>
      </c>
      <c r="G93">
        <f>PPCL_NG!P93</f>
        <v>46.4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876.26054217227897</v>
      </c>
      <c r="P93" s="77">
        <v>114.11</v>
      </c>
      <c r="Q93" s="77">
        <v>38.04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36.25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28.64</v>
      </c>
      <c r="AB93" s="117">
        <f>-STOA!N93</f>
        <v>-153.12</v>
      </c>
      <c r="AC93">
        <f t="shared" si="6"/>
        <v>12.392183982884093</v>
      </c>
      <c r="AD93">
        <f t="shared" si="4"/>
        <v>1088.2111224586552</v>
      </c>
      <c r="AE93">
        <f>'IDT-1'!B93</f>
        <v>0</v>
      </c>
      <c r="AF93" s="26"/>
      <c r="AG93">
        <f t="shared" si="5"/>
        <v>1088.2111224586552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14.402764269260304</v>
      </c>
      <c r="F94">
        <f>GT_Spot!P94</f>
        <v>0</v>
      </c>
      <c r="G94">
        <f>PPCL_NG!P94</f>
        <v>45.26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809.30529967671498</v>
      </c>
      <c r="P94" s="77">
        <v>114.11</v>
      </c>
      <c r="Q94" s="77">
        <v>38.04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35.58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28.64</v>
      </c>
      <c r="AB94" s="117">
        <f>-STOA!N94</f>
        <v>-153.12</v>
      </c>
      <c r="AC94">
        <f t="shared" si="6"/>
        <v>11.787049848923131</v>
      </c>
      <c r="AD94">
        <f t="shared" si="4"/>
        <v>1020.051014097052</v>
      </c>
      <c r="AE94">
        <f>'IDT-1'!B94</f>
        <v>0</v>
      </c>
      <c r="AF94" s="26"/>
      <c r="AG94">
        <f t="shared" si="5"/>
        <v>1020.051014097052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14.402764269260304</v>
      </c>
      <c r="F95">
        <f>GT_Spot!P95</f>
        <v>0</v>
      </c>
      <c r="G95">
        <f>PPCL_NG!P95</f>
        <v>45.26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765.45199997596137</v>
      </c>
      <c r="P95" s="77">
        <v>114.11</v>
      </c>
      <c r="Q95" s="77">
        <v>38.04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34.78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28.64</v>
      </c>
      <c r="AB95" s="117">
        <f>-STOA!N95</f>
        <v>-153.12</v>
      </c>
      <c r="AC95">
        <f t="shared" si="6"/>
        <v>11.715124811556498</v>
      </c>
      <c r="AD95">
        <f t="shared" si="4"/>
        <v>1011.9496394336651</v>
      </c>
      <c r="AE95">
        <f>'IDT-1'!B95</f>
        <v>0</v>
      </c>
      <c r="AF95" s="26"/>
      <c r="AG95">
        <f t="shared" si="5"/>
        <v>1011.9496394336651</v>
      </c>
      <c r="AI95" s="75">
        <f>PXIL!H95</f>
        <v>0</v>
      </c>
      <c r="AJ95" s="75">
        <f>PXIL!N95</f>
        <v>0</v>
      </c>
      <c r="AK95" s="75">
        <f>RTM_IEX!H95</f>
        <v>36.479999999999997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14.402764269260304</v>
      </c>
      <c r="F96">
        <f>GT_Spot!P96</f>
        <v>0</v>
      </c>
      <c r="G96">
        <f>PPCL_NG!P96</f>
        <v>45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770.77328316726846</v>
      </c>
      <c r="P96" s="77">
        <v>76.81</v>
      </c>
      <c r="Q96" s="77">
        <v>14.4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33.9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28.64</v>
      </c>
      <c r="AB96" s="117">
        <f>-STOA!N96</f>
        <v>-153.12</v>
      </c>
      <c r="AC96">
        <f t="shared" si="6"/>
        <v>10.894624103640002</v>
      </c>
      <c r="AD96">
        <f t="shared" si="4"/>
        <v>919.53142333288883</v>
      </c>
      <c r="AE96">
        <f>'IDT-1'!B96</f>
        <v>0</v>
      </c>
      <c r="AF96" s="26"/>
      <c r="AG96">
        <f t="shared" si="5"/>
        <v>919.53142333288883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14.402764269260304</v>
      </c>
      <c r="F97">
        <f>GT_Spot!P97</f>
        <v>0</v>
      </c>
      <c r="G97">
        <f>PPCL_NG!P97</f>
        <v>45.26</v>
      </c>
      <c r="H97">
        <f>PPCL_Spot!P97</f>
        <v>0</v>
      </c>
      <c r="I97">
        <f>Bawana_NG!P97</f>
        <v>87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720.97751055252354</v>
      </c>
      <c r="P97" s="77">
        <v>76.81</v>
      </c>
      <c r="Q97" s="77">
        <v>14.4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33.01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28.64</v>
      </c>
      <c r="AB97" s="117">
        <f>-STOA!N97</f>
        <v>-153.12</v>
      </c>
      <c r="AC97">
        <f t="shared" si="6"/>
        <v>10.745413304630246</v>
      </c>
      <c r="AD97">
        <f t="shared" si="4"/>
        <v>902.7248615171535</v>
      </c>
      <c r="AE97">
        <f>'IDT-1'!B97</f>
        <v>0</v>
      </c>
      <c r="AF97" s="26"/>
      <c r="AG97">
        <f t="shared" si="5"/>
        <v>902.7248615171535</v>
      </c>
      <c r="AI97" s="75">
        <f>PXIL!H97</f>
        <v>0</v>
      </c>
      <c r="AJ97" s="75">
        <f>PXIL!N97</f>
        <v>0</v>
      </c>
      <c r="AK97" s="75">
        <f>RTM_IEX!H97</f>
        <v>46.09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14.402764269260304</v>
      </c>
      <c r="F98">
        <f>GT_Spot!P98</f>
        <v>0</v>
      </c>
      <c r="G98">
        <f>PPCL_NG!P98</f>
        <v>45.26</v>
      </c>
      <c r="H98">
        <f>PPCL_Spot!P98</f>
        <v>0</v>
      </c>
      <c r="I98">
        <f>Bawana_NG!P98</f>
        <v>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707.97984926973152</v>
      </c>
      <c r="P98" s="77">
        <v>76.81</v>
      </c>
      <c r="Q98" s="77">
        <v>14.4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32.49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28.64</v>
      </c>
      <c r="AB98" s="117">
        <f>-STOA!N98</f>
        <v>-153.12</v>
      </c>
      <c r="AC98">
        <f t="shared" si="6"/>
        <v>10.115265885341675</v>
      </c>
      <c r="AD98">
        <f t="shared" si="4"/>
        <v>831.74734765364997</v>
      </c>
      <c r="AE98">
        <f>'IDT-1'!B98</f>
        <v>0</v>
      </c>
      <c r="AF98" s="26"/>
      <c r="AG98">
        <f t="shared" si="5"/>
        <v>831.74734765364997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7">SUM(C3:C98)/4000</f>
        <v>0</v>
      </c>
      <c r="D99">
        <f t="shared" si="7"/>
        <v>0</v>
      </c>
      <c r="E99">
        <f t="shared" si="7"/>
        <v>0.31121581997296999</v>
      </c>
      <c r="F99">
        <f t="shared" si="7"/>
        <v>0</v>
      </c>
      <c r="G99">
        <f t="shared" si="7"/>
        <v>1.1118701975637846</v>
      </c>
      <c r="H99">
        <f t="shared" si="7"/>
        <v>0</v>
      </c>
      <c r="I99">
        <f t="shared" si="7"/>
        <v>2.2018467536019113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24.367905740521707</v>
      </c>
      <c r="P99" s="77">
        <f t="shared" si="7"/>
        <v>2.5292419703030298</v>
      </c>
      <c r="Q99" s="77">
        <f t="shared" si="7"/>
        <v>0.78211631451333574</v>
      </c>
      <c r="R99" s="80">
        <f t="shared" si="7"/>
        <v>0.36935116295062059</v>
      </c>
      <c r="S99" s="80">
        <f t="shared" si="7"/>
        <v>0</v>
      </c>
      <c r="T99" s="78">
        <f t="shared" si="7"/>
        <v>1.0420150000000006</v>
      </c>
      <c r="U99" s="78">
        <f t="shared" si="7"/>
        <v>0.66191750000000027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7"/>
        <v>2.1427200000000002</v>
      </c>
      <c r="Z99" s="75">
        <f t="shared" si="7"/>
        <v>-0.39250000000000002</v>
      </c>
      <c r="AA99" s="117">
        <f t="shared" si="7"/>
        <v>1.5163775000000015</v>
      </c>
      <c r="AB99" s="117">
        <f t="shared" si="7"/>
        <v>-7.1999399999999945</v>
      </c>
      <c r="AC99">
        <f t="shared" si="7"/>
        <v>0.40149118403166129</v>
      </c>
      <c r="AD99">
        <f t="shared" si="7"/>
        <v>29.184716775395689</v>
      </c>
      <c r="AE99">
        <f t="shared" si="7"/>
        <v>0.47655724999999993</v>
      </c>
      <c r="AG99">
        <f t="shared" si="7"/>
        <v>29.661274025395695</v>
      </c>
      <c r="AI99">
        <f t="shared" si="7"/>
        <v>0</v>
      </c>
      <c r="AJ99">
        <f t="shared" si="7"/>
        <v>0</v>
      </c>
      <c r="AK99">
        <f t="shared" si="7"/>
        <v>0.42944000000000004</v>
      </c>
      <c r="AL99">
        <f t="shared" si="7"/>
        <v>-0.49375000000000002</v>
      </c>
      <c r="AM99">
        <f t="shared" si="7"/>
        <v>0</v>
      </c>
      <c r="AN99">
        <f t="shared" si="7"/>
        <v>0</v>
      </c>
      <c r="AO99">
        <f t="shared" si="7"/>
        <v>0.20638000000000001</v>
      </c>
      <c r="AP99">
        <f t="shared" si="7"/>
        <v>0</v>
      </c>
      <c r="AQ99">
        <f t="shared" si="7"/>
        <v>0</v>
      </c>
      <c r="AR99">
        <f t="shared" si="7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E72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44713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7.3519332807985291</v>
      </c>
      <c r="F3">
        <f>GT_Spot!Q3</f>
        <v>0</v>
      </c>
      <c r="G3">
        <f>PPCL_NG!Q3</f>
        <v>26.96</v>
      </c>
      <c r="H3">
        <f>PPCL_Spot!Q3</f>
        <v>0</v>
      </c>
      <c r="I3">
        <f>Bawana_NG!Q3</f>
        <v>36.700448775003508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594.29415641231549</v>
      </c>
      <c r="P3" s="77">
        <v>63.37</v>
      </c>
      <c r="Q3" s="77">
        <v>9.2200000000000006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89.28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-207</v>
      </c>
      <c r="AA3" s="117">
        <f>STOA!I3</f>
        <v>0.7</v>
      </c>
      <c r="AB3" s="117">
        <f>-STOA!O3</f>
        <v>-208.59</v>
      </c>
      <c r="AC3">
        <f>SUMIF(B3:AB3,"&gt;0")*$AC$2-SUMIF(B3:AB3,"&lt;0")*($AC$2/(1-$AC$2))+SUMIF(AI3:AN3,"&gt;0")*$AC$2-SUMIF(AI3:AN3,"&lt;0")*($AC$2/(1-$AC$2))</f>
        <v>10.974974555468588</v>
      </c>
      <c r="AD3">
        <f>SUM(B3:AB3,AI3:AR3)-AC3</f>
        <v>401.31156391264898</v>
      </c>
      <c r="AE3">
        <f>'IDT-1'!C3</f>
        <v>0</v>
      </c>
      <c r="AF3" s="26"/>
      <c r="AG3">
        <f>SUM(AD3:AF3)</f>
        <v>401.31156391264898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26.518392824677292</v>
      </c>
      <c r="H4">
        <f>PPCL_Spot!Q4</f>
        <v>0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594.28894287417427</v>
      </c>
      <c r="P4" s="77">
        <v>63.37</v>
      </c>
      <c r="Q4" s="77">
        <v>9.2200000000000006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89.289999999999992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-227</v>
      </c>
      <c r="AA4" s="117">
        <f>STOA!I4</f>
        <v>0.7</v>
      </c>
      <c r="AB4" s="117">
        <f>-STOA!O4</f>
        <v>-208.59</v>
      </c>
      <c r="AC4">
        <f t="shared" ref="AC4:AC67" si="0">SUMIF(B4:AB4,"&gt;0")*$AC$2-SUMIF(B4:AB4,"&lt;0")*($AC$2/(1-$AC$2))+SUMIF(AI4:AN4,"&gt;0")*$AC$2-SUMIF(AI4:AN4,"&lt;0")*($AC$2/(1-$AC$2))</f>
        <v>11.266622379488844</v>
      </c>
      <c r="AD4">
        <f t="shared" ref="AD4:AD67" si="1">SUM(B4:AB4,AI4:AR4)-AC4</f>
        <v>393.9841517223046</v>
      </c>
      <c r="AE4">
        <f>'IDT-1'!C4</f>
        <v>0</v>
      </c>
      <c r="AF4" s="26"/>
      <c r="AG4">
        <f t="shared" ref="AG4:AG67" si="2">SUM(AD4:AF4)</f>
        <v>393.9841517223046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26.518392824677292</v>
      </c>
      <c r="H5">
        <f>PPCL_Spot!Q5</f>
        <v>0</v>
      </c>
      <c r="I5">
        <f>Bawana_NG!Q5</f>
        <v>49.91771940243958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594.29865109509944</v>
      </c>
      <c r="P5" s="77">
        <v>63.37</v>
      </c>
      <c r="Q5" s="77">
        <v>9.2200000000000006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89.3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-242</v>
      </c>
      <c r="AA5" s="117">
        <f>STOA!I5</f>
        <v>0.7</v>
      </c>
      <c r="AB5" s="117">
        <f>-STOA!O5</f>
        <v>-208.59</v>
      </c>
      <c r="AC5">
        <f t="shared" si="0"/>
        <v>11.399947655407383</v>
      </c>
      <c r="AD5">
        <f t="shared" si="1"/>
        <v>378.86825406975089</v>
      </c>
      <c r="AE5">
        <f>'IDT-1'!C5</f>
        <v>0</v>
      </c>
      <c r="AF5" s="26"/>
      <c r="AG5">
        <f t="shared" si="2"/>
        <v>378.86825406975089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26.518392824677292</v>
      </c>
      <c r="H6">
        <f>PPCL_Spot!Q6</f>
        <v>0</v>
      </c>
      <c r="I6">
        <f>Bawana_NG!Q6</f>
        <v>37.752981786974352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594.28954007356015</v>
      </c>
      <c r="P6" s="77">
        <v>63.37</v>
      </c>
      <c r="Q6" s="77">
        <v>21.99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103.47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-252</v>
      </c>
      <c r="AA6" s="117">
        <f>STOA!I6</f>
        <v>0.7</v>
      </c>
      <c r="AB6" s="117">
        <f>-STOA!O6</f>
        <v>-208.59</v>
      </c>
      <c r="AC6">
        <f t="shared" si="0"/>
        <v>11.618671062623697</v>
      </c>
      <c r="AD6">
        <f t="shared" si="1"/>
        <v>383.41568202553009</v>
      </c>
      <c r="AE6">
        <f>'IDT-1'!C6</f>
        <v>0</v>
      </c>
      <c r="AF6" s="26"/>
      <c r="AG6">
        <f t="shared" si="2"/>
        <v>383.41568202553009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7.5334384029419486</v>
      </c>
      <c r="F7">
        <f>GT_Spot!Q7</f>
        <v>0</v>
      </c>
      <c r="G7">
        <f>PPCL_NG!Q7</f>
        <v>26.518392824677292</v>
      </c>
      <c r="H7">
        <f>PPCL_Spot!Q7</f>
        <v>0</v>
      </c>
      <c r="I7">
        <f>Bawana_NG!Q7</f>
        <v>37.752981786974352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594.39998775237552</v>
      </c>
      <c r="P7" s="77">
        <v>63.37</v>
      </c>
      <c r="Q7" s="77">
        <v>9.2200000000000006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91.23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-272</v>
      </c>
      <c r="AA7" s="117">
        <f>STOA!I7</f>
        <v>0.7</v>
      </c>
      <c r="AB7" s="117">
        <f>-STOA!O7</f>
        <v>-208.59</v>
      </c>
      <c r="AC7">
        <f t="shared" si="0"/>
        <v>11.577117552641178</v>
      </c>
      <c r="AD7">
        <f t="shared" si="1"/>
        <v>338.55768321432799</v>
      </c>
      <c r="AE7">
        <f>'IDT-1'!C7</f>
        <v>0</v>
      </c>
      <c r="AF7" s="26"/>
      <c r="AG7">
        <f t="shared" si="2"/>
        <v>338.55768321432799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7.5334384029419486</v>
      </c>
      <c r="F8">
        <f>GT_Spot!Q8</f>
        <v>0</v>
      </c>
      <c r="G8">
        <f>PPCL_NG!Q8</f>
        <v>26.518392824677292</v>
      </c>
      <c r="H8">
        <f>PPCL_Spot!Q8</f>
        <v>0</v>
      </c>
      <c r="I8">
        <f>Bawana_NG!Q8</f>
        <v>49.91771940243958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595.64212703540204</v>
      </c>
      <c r="P8" s="77">
        <v>63.37</v>
      </c>
      <c r="Q8" s="77">
        <v>9.2200000000000006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91.22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-287</v>
      </c>
      <c r="AA8" s="117">
        <f>STOA!I8</f>
        <v>0.7</v>
      </c>
      <c r="AB8" s="117">
        <f>-STOA!O8</f>
        <v>-208.59</v>
      </c>
      <c r="AC8">
        <f t="shared" si="0"/>
        <v>11.828181982180837</v>
      </c>
      <c r="AD8">
        <f t="shared" si="1"/>
        <v>336.70349568328015</v>
      </c>
      <c r="AE8">
        <f>'IDT-1'!C8</f>
        <v>0</v>
      </c>
      <c r="AF8" s="26"/>
      <c r="AG8">
        <f t="shared" si="2"/>
        <v>336.70349568328015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27.32</v>
      </c>
      <c r="H9">
        <f>PPCL_Spot!Q9</f>
        <v>0</v>
      </c>
      <c r="I9">
        <f>Bawana_NG!Q9</f>
        <v>49.91771940243958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598.25902511445236</v>
      </c>
      <c r="P9" s="77">
        <v>63.37</v>
      </c>
      <c r="Q9" s="77">
        <v>9.2200000000000006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91.24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-297</v>
      </c>
      <c r="AA9" s="117">
        <f>STOA!I9</f>
        <v>0.7</v>
      </c>
      <c r="AB9" s="117">
        <f>-STOA!O9</f>
        <v>-208.59</v>
      </c>
      <c r="AC9">
        <f t="shared" si="0"/>
        <v>12.47990975497299</v>
      </c>
      <c r="AD9">
        <f t="shared" si="1"/>
        <v>269.49027316486098</v>
      </c>
      <c r="AE9">
        <f>'IDT-1'!C9</f>
        <v>0</v>
      </c>
      <c r="AF9" s="26"/>
      <c r="AG9">
        <f t="shared" si="2"/>
        <v>269.49027316486098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-60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7.5334384029419486</v>
      </c>
      <c r="F10">
        <f>GT_Spot!Q10</f>
        <v>0</v>
      </c>
      <c r="G10">
        <f>PPCL_NG!Q10</f>
        <v>27.32</v>
      </c>
      <c r="H10">
        <f>PPCL_Spot!Q10</f>
        <v>0</v>
      </c>
      <c r="I10">
        <f>Bawana_NG!Q10</f>
        <v>49.91771940243958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598.87451811316646</v>
      </c>
      <c r="P10" s="77">
        <v>63.37</v>
      </c>
      <c r="Q10" s="77">
        <v>9.2200000000000006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91.27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-302</v>
      </c>
      <c r="AA10" s="117">
        <f>STOA!I10</f>
        <v>0.7</v>
      </c>
      <c r="AB10" s="117">
        <f>-STOA!O10</f>
        <v>-208.59</v>
      </c>
      <c r="AC10">
        <f t="shared" si="0"/>
        <v>12.352418180528746</v>
      </c>
      <c r="AD10">
        <f t="shared" si="1"/>
        <v>285.26325773801932</v>
      </c>
      <c r="AE10">
        <f>'IDT-1'!C10</f>
        <v>0</v>
      </c>
      <c r="AF10" s="26"/>
      <c r="AG10">
        <f t="shared" si="2"/>
        <v>285.26325773801932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7.5334384029419486</v>
      </c>
      <c r="F11">
        <f>GT_Spot!Q11</f>
        <v>0</v>
      </c>
      <c r="G11">
        <f>PPCL_NG!Q11</f>
        <v>27.32</v>
      </c>
      <c r="H11">
        <f>PPCL_Spot!Q11</f>
        <v>0</v>
      </c>
      <c r="I11">
        <f>Bawana_NG!Q11</f>
        <v>49.91771940243958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587.64338755156973</v>
      </c>
      <c r="P11" s="77">
        <v>63.37</v>
      </c>
      <c r="Q11" s="77">
        <v>9.2200000000000006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91.24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-307</v>
      </c>
      <c r="AA11" s="117">
        <f>STOA!I11</f>
        <v>0.7</v>
      </c>
      <c r="AB11" s="117">
        <f>-STOA!O11</f>
        <v>-208.59</v>
      </c>
      <c r="AC11">
        <f t="shared" si="0"/>
        <v>12.315467124242062</v>
      </c>
      <c r="AD11">
        <f t="shared" si="1"/>
        <v>267.0390782327093</v>
      </c>
      <c r="AE11">
        <f>'IDT-1'!C11</f>
        <v>0</v>
      </c>
      <c r="AF11" s="26"/>
      <c r="AG11">
        <f t="shared" si="2"/>
        <v>267.0390782327093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7.5334384029419486</v>
      </c>
      <c r="F12">
        <f>GT_Spot!Q12</f>
        <v>0</v>
      </c>
      <c r="G12">
        <f>PPCL_NG!Q12</f>
        <v>27.32</v>
      </c>
      <c r="H12">
        <f>PPCL_Spot!Q12</f>
        <v>0</v>
      </c>
      <c r="I12">
        <f>Bawana_NG!Q12</f>
        <v>49.91771940243958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587.63427653003032</v>
      </c>
      <c r="P12" s="77">
        <v>63.37</v>
      </c>
      <c r="Q12" s="77">
        <v>9.2200000000000006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86.47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-307</v>
      </c>
      <c r="AA12" s="117">
        <f>STOA!I12</f>
        <v>0.7</v>
      </c>
      <c r="AB12" s="117">
        <f>-STOA!O12</f>
        <v>-208.59</v>
      </c>
      <c r="AC12">
        <f t="shared" si="0"/>
        <v>12.300045329819101</v>
      </c>
      <c r="AD12">
        <f t="shared" si="1"/>
        <v>259.27538900559284</v>
      </c>
      <c r="AE12">
        <f>'IDT-1'!C12</f>
        <v>0</v>
      </c>
      <c r="AF12" s="26"/>
      <c r="AG12">
        <f t="shared" si="2"/>
        <v>259.27538900559284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7.5334384029419486</v>
      </c>
      <c r="F13">
        <f>GT_Spot!Q13</f>
        <v>0</v>
      </c>
      <c r="G13">
        <f>PPCL_NG!Q13</f>
        <v>27.32</v>
      </c>
      <c r="H13">
        <f>PPCL_Spot!Q13</f>
        <v>0</v>
      </c>
      <c r="I13">
        <f>Bawana_NG!Q13</f>
        <v>49.91771940243958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587.57634158353778</v>
      </c>
      <c r="P13" s="77">
        <v>63.37</v>
      </c>
      <c r="Q13" s="77">
        <v>21.99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103.50999999999999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-307</v>
      </c>
      <c r="AA13" s="117">
        <f>STOA!I13</f>
        <v>0.7</v>
      </c>
      <c r="AB13" s="117">
        <f>-STOA!O13</f>
        <v>-208.59</v>
      </c>
      <c r="AC13">
        <f t="shared" si="0"/>
        <v>12.428691589457035</v>
      </c>
      <c r="AD13">
        <f t="shared" si="1"/>
        <v>303.8988077994623</v>
      </c>
      <c r="AE13">
        <f>'IDT-1'!C13</f>
        <v>0</v>
      </c>
      <c r="AF13" s="26"/>
      <c r="AG13">
        <f t="shared" si="2"/>
        <v>303.8988077994623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7.5334384029419486</v>
      </c>
      <c r="F14">
        <f>GT_Spot!Q14</f>
        <v>0</v>
      </c>
      <c r="G14">
        <f>PPCL_NG!Q14</f>
        <v>26.518392824677292</v>
      </c>
      <c r="H14">
        <f>PPCL_Spot!Q14</f>
        <v>0</v>
      </c>
      <c r="I14">
        <f>Bawana_NG!Q14</f>
        <v>49.91771940243958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587.56723056199826</v>
      </c>
      <c r="P14" s="77">
        <v>63.37</v>
      </c>
      <c r="Q14" s="77">
        <v>9.2200000000000006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86.44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-307</v>
      </c>
      <c r="AA14" s="117">
        <f>STOA!I14</f>
        <v>0.7</v>
      </c>
      <c r="AB14" s="117">
        <f>-STOA!O14</f>
        <v>-208.59</v>
      </c>
      <c r="AC14">
        <f t="shared" si="0"/>
        <v>12.292137182157578</v>
      </c>
      <c r="AD14">
        <f t="shared" si="1"/>
        <v>258.38464400989949</v>
      </c>
      <c r="AE14">
        <f>'IDT-1'!C14</f>
        <v>0</v>
      </c>
      <c r="AF14" s="26"/>
      <c r="AG14">
        <f t="shared" si="2"/>
        <v>258.38464400989949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7.5334384029419486</v>
      </c>
      <c r="F15">
        <f>GT_Spot!Q15</f>
        <v>0</v>
      </c>
      <c r="G15">
        <f>PPCL_NG!Q15</f>
        <v>27.32</v>
      </c>
      <c r="H15">
        <f>PPCL_Spot!Q15</f>
        <v>0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588.66259419141863</v>
      </c>
      <c r="P15" s="77">
        <v>63.37</v>
      </c>
      <c r="Q15" s="77">
        <v>9.2200000000000006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86.570000000000007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-312</v>
      </c>
      <c r="AA15" s="117">
        <f>STOA!I15</f>
        <v>0.7</v>
      </c>
      <c r="AB15" s="117">
        <f>-STOA!O15</f>
        <v>-208.59</v>
      </c>
      <c r="AC15">
        <f t="shared" si="0"/>
        <v>12.398775869719803</v>
      </c>
      <c r="AD15">
        <f t="shared" si="1"/>
        <v>250.30725672464084</v>
      </c>
      <c r="AE15">
        <f>'IDT-1'!C15</f>
        <v>0</v>
      </c>
      <c r="AF15" s="26"/>
      <c r="AG15">
        <f t="shared" si="2"/>
        <v>250.30725672464084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7.5334384029419486</v>
      </c>
      <c r="F16">
        <f>GT_Spot!Q16</f>
        <v>0</v>
      </c>
      <c r="G16">
        <f>PPCL_NG!Q16</f>
        <v>27.32</v>
      </c>
      <c r="H16">
        <f>PPCL_Spot!Q16</f>
        <v>0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588.65348316987922</v>
      </c>
      <c r="P16" s="77">
        <v>63.37</v>
      </c>
      <c r="Q16" s="77">
        <v>9.2200000000000006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86.58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-312</v>
      </c>
      <c r="AA16" s="117">
        <f>STOA!I16</f>
        <v>0.7</v>
      </c>
      <c r="AB16" s="117">
        <f>-STOA!O16</f>
        <v>-208.59</v>
      </c>
      <c r="AC16">
        <f t="shared" si="0"/>
        <v>12.22122114228635</v>
      </c>
      <c r="AD16">
        <f t="shared" si="1"/>
        <v>270.48570043053485</v>
      </c>
      <c r="AE16">
        <f>'IDT-1'!C16</f>
        <v>0</v>
      </c>
      <c r="AF16" s="26"/>
      <c r="AG16">
        <f t="shared" si="2"/>
        <v>270.48570043053485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7.5334384029419486</v>
      </c>
      <c r="F17">
        <f>GT_Spot!Q17</f>
        <v>0</v>
      </c>
      <c r="G17">
        <f>PPCL_NG!Q17</f>
        <v>27.32</v>
      </c>
      <c r="H17">
        <f>PPCL_Spot!Q17</f>
        <v>0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588.05077144529128</v>
      </c>
      <c r="P17" s="77">
        <v>63.37</v>
      </c>
      <c r="Q17" s="77">
        <v>9.2200000000000006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86.58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-317</v>
      </c>
      <c r="AA17" s="117">
        <f>STOA!I17</f>
        <v>0.7</v>
      </c>
      <c r="AB17" s="117">
        <f>-STOA!O17</f>
        <v>-208.59</v>
      </c>
      <c r="AC17">
        <f t="shared" si="0"/>
        <v>12.260307916720951</v>
      </c>
      <c r="AD17">
        <f t="shared" si="1"/>
        <v>264.84390193151233</v>
      </c>
      <c r="AE17">
        <f>'IDT-1'!C17</f>
        <v>0</v>
      </c>
      <c r="AF17" s="26"/>
      <c r="AG17">
        <f t="shared" si="2"/>
        <v>264.84390193151233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7.5334384029419486</v>
      </c>
      <c r="F18">
        <f>GT_Spot!Q18</f>
        <v>0</v>
      </c>
      <c r="G18">
        <f>PPCL_NG!Q18</f>
        <v>27.32</v>
      </c>
      <c r="H18">
        <f>PPCL_Spot!Q18</f>
        <v>0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588.04225081054619</v>
      </c>
      <c r="P18" s="77">
        <v>63.37</v>
      </c>
      <c r="Q18" s="77">
        <v>9.2200000000000006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86.58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-312</v>
      </c>
      <c r="AA18" s="117">
        <f>STOA!I18</f>
        <v>0.7</v>
      </c>
      <c r="AB18" s="117">
        <f>-STOA!O18</f>
        <v>-208.59</v>
      </c>
      <c r="AC18">
        <f t="shared" si="0"/>
        <v>12.215842297524219</v>
      </c>
      <c r="AD18">
        <f t="shared" si="1"/>
        <v>269.87984691596398</v>
      </c>
      <c r="AE18">
        <f>'IDT-1'!C18</f>
        <v>0</v>
      </c>
      <c r="AF18" s="26"/>
      <c r="AG18">
        <f t="shared" si="2"/>
        <v>269.87984691596398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7.8855387765549017</v>
      </c>
      <c r="F19">
        <f>GT_Spot!Q19</f>
        <v>0</v>
      </c>
      <c r="G19">
        <f>PPCL_NG!Q19</f>
        <v>27.32</v>
      </c>
      <c r="H19">
        <f>PPCL_Spot!Q19</f>
        <v>0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586.84059771086288</v>
      </c>
      <c r="P19" s="77">
        <v>63.37</v>
      </c>
      <c r="Q19" s="77">
        <v>9.2200000000000006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86.74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-312</v>
      </c>
      <c r="AA19" s="117">
        <f>STOA!I19</f>
        <v>0.7</v>
      </c>
      <c r="AB19" s="117">
        <f>-STOA!O19</f>
        <v>-208.32</v>
      </c>
      <c r="AC19">
        <f t="shared" si="0"/>
        <v>12.296158414325758</v>
      </c>
      <c r="AD19">
        <f t="shared" si="1"/>
        <v>259.3799780730921</v>
      </c>
      <c r="AE19">
        <f>'IDT-1'!C19</f>
        <v>0</v>
      </c>
      <c r="AF19" s="26"/>
      <c r="AG19">
        <f t="shared" si="2"/>
        <v>259.3799780730921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7.8855387765549017</v>
      </c>
      <c r="F20">
        <f>GT_Spot!Q20</f>
        <v>0</v>
      </c>
      <c r="G20">
        <f>PPCL_NG!Q20</f>
        <v>27.32</v>
      </c>
      <c r="H20">
        <f>PPCL_Spot!Q20</f>
        <v>0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585.72315685782428</v>
      </c>
      <c r="P20" s="77">
        <v>63.37</v>
      </c>
      <c r="Q20" s="77">
        <v>21.99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103.89999999999999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-307</v>
      </c>
      <c r="AA20" s="117">
        <f>STOA!I20</f>
        <v>0.7</v>
      </c>
      <c r="AB20" s="117">
        <f>-STOA!O20</f>
        <v>-208.32</v>
      </c>
      <c r="AC20">
        <f t="shared" si="0"/>
        <v>12.416537021986089</v>
      </c>
      <c r="AD20">
        <f t="shared" si="1"/>
        <v>303.07215861239314</v>
      </c>
      <c r="AE20">
        <f>'IDT-1'!C20</f>
        <v>0</v>
      </c>
      <c r="AF20" s="26"/>
      <c r="AG20">
        <f t="shared" si="2"/>
        <v>303.07215861239314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7.8855387765549017</v>
      </c>
      <c r="F21">
        <f>GT_Spot!Q21</f>
        <v>0</v>
      </c>
      <c r="G21">
        <f>PPCL_NG!Q21</f>
        <v>26.518392824677292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584.72886416033157</v>
      </c>
      <c r="P21" s="77">
        <v>63.37</v>
      </c>
      <c r="Q21" s="77">
        <v>9.2200000000000006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87.210000000000008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-302</v>
      </c>
      <c r="AA21" s="117">
        <f>STOA!I21</f>
        <v>0.7</v>
      </c>
      <c r="AB21" s="117">
        <f>-STOA!O21</f>
        <v>-208.32</v>
      </c>
      <c r="AC21">
        <f t="shared" si="0"/>
        <v>12.319047653549219</v>
      </c>
      <c r="AD21">
        <f t="shared" si="1"/>
        <v>251.91374810801466</v>
      </c>
      <c r="AE21">
        <f>'IDT-1'!C21</f>
        <v>0</v>
      </c>
      <c r="AF21" s="26"/>
      <c r="AG21">
        <f t="shared" si="2"/>
        <v>251.91374810801466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7.8855387765549017</v>
      </c>
      <c r="F22">
        <f>GT_Spot!Q22</f>
        <v>0</v>
      </c>
      <c r="G22">
        <f>PPCL_NG!Q22</f>
        <v>27.32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584.42513337555602</v>
      </c>
      <c r="P22" s="77">
        <v>63.37</v>
      </c>
      <c r="Q22" s="77">
        <v>9.2200000000000006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87.33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-287</v>
      </c>
      <c r="AA22" s="117">
        <f>STOA!I22</f>
        <v>0.7</v>
      </c>
      <c r="AB22" s="117">
        <f>-STOA!O22</f>
        <v>-208.32</v>
      </c>
      <c r="AC22">
        <f t="shared" si="0"/>
        <v>12.058141140120176</v>
      </c>
      <c r="AD22">
        <f t="shared" si="1"/>
        <v>282.79253101199083</v>
      </c>
      <c r="AE22">
        <f>'IDT-1'!C22</f>
        <v>0</v>
      </c>
      <c r="AF22" s="26"/>
      <c r="AG22">
        <f t="shared" si="2"/>
        <v>282.79253101199083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7.8855387765549017</v>
      </c>
      <c r="F23">
        <f>GT_Spot!Q23</f>
        <v>0</v>
      </c>
      <c r="G23">
        <f>PPCL_NG!Q23</f>
        <v>27.32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572.9074991567386</v>
      </c>
      <c r="P23" s="77">
        <v>63.37</v>
      </c>
      <c r="Q23" s="77">
        <v>9.2200000000000006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87.9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-272</v>
      </c>
      <c r="AA23" s="117">
        <f>STOA!I23</f>
        <v>0.7</v>
      </c>
      <c r="AB23" s="117">
        <f>-STOA!O23</f>
        <v>-208.32</v>
      </c>
      <c r="AC23">
        <f t="shared" si="0"/>
        <v>11.784239408550675</v>
      </c>
      <c r="AD23">
        <f t="shared" si="1"/>
        <v>292.11879852474289</v>
      </c>
      <c r="AE23">
        <f>'IDT-1'!C23</f>
        <v>0</v>
      </c>
      <c r="AF23" s="26"/>
      <c r="AG23">
        <f t="shared" si="2"/>
        <v>292.11879852474289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7.8855387765549017</v>
      </c>
      <c r="F24">
        <f>GT_Spot!Q24</f>
        <v>0</v>
      </c>
      <c r="G24">
        <f>PPCL_NG!Q24</f>
        <v>27.32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582.66902086418816</v>
      </c>
      <c r="P24" s="77">
        <v>63.37</v>
      </c>
      <c r="Q24" s="77">
        <v>9.2200000000000006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88.19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-247</v>
      </c>
      <c r="AA24" s="117">
        <f>STOA!I24</f>
        <v>0.7</v>
      </c>
      <c r="AB24" s="117">
        <f>-STOA!O24</f>
        <v>-208.32</v>
      </c>
      <c r="AC24">
        <f t="shared" si="0"/>
        <v>11.606348973910372</v>
      </c>
      <c r="AD24">
        <f t="shared" si="1"/>
        <v>332.3482106668327</v>
      </c>
      <c r="AE24">
        <f>'IDT-1'!C24</f>
        <v>0</v>
      </c>
      <c r="AF24" s="26"/>
      <c r="AG24">
        <f t="shared" si="2"/>
        <v>332.3482106668327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7.8855387765549017</v>
      </c>
      <c r="F25">
        <f>GT_Spot!Q25</f>
        <v>0</v>
      </c>
      <c r="G25">
        <f>PPCL_NG!Q25</f>
        <v>27.32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584.70433536368967</v>
      </c>
      <c r="P25" s="77">
        <v>63.37</v>
      </c>
      <c r="Q25" s="77">
        <v>9.2200000000000006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88.52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-227</v>
      </c>
      <c r="AA25" s="117">
        <f>STOA!I25</f>
        <v>0.7</v>
      </c>
      <c r="AB25" s="117">
        <f>-STOA!O25</f>
        <v>-208.32</v>
      </c>
      <c r="AC25">
        <f t="shared" si="0"/>
        <v>11.405210553451102</v>
      </c>
      <c r="AD25">
        <f t="shared" si="1"/>
        <v>359.91466358679349</v>
      </c>
      <c r="AE25">
        <f>'IDT-1'!C25</f>
        <v>0</v>
      </c>
      <c r="AF25" s="26"/>
      <c r="AG25">
        <f t="shared" si="2"/>
        <v>359.91466358679349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7.8855387765549017</v>
      </c>
      <c r="F26">
        <f>GT_Spot!Q26</f>
        <v>0</v>
      </c>
      <c r="G26">
        <f>PPCL_NG!Q26</f>
        <v>27.32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587.09000826351496</v>
      </c>
      <c r="P26" s="77">
        <v>63.37</v>
      </c>
      <c r="Q26" s="77">
        <v>9.2200000000000006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88.44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-218</v>
      </c>
      <c r="AA26" s="117">
        <f>STOA!I26</f>
        <v>0.7</v>
      </c>
      <c r="AB26" s="117">
        <f>-STOA!O26</f>
        <v>-208.32</v>
      </c>
      <c r="AC26">
        <f t="shared" si="0"/>
        <v>11.292604139214925</v>
      </c>
      <c r="AD26">
        <f t="shared" si="1"/>
        <v>415.53294290085495</v>
      </c>
      <c r="AE26">
        <f>'IDT-1'!C26</f>
        <v>0</v>
      </c>
      <c r="AF26" s="26"/>
      <c r="AG26">
        <f t="shared" si="2"/>
        <v>415.53294290085495</v>
      </c>
      <c r="AI26" s="75">
        <f>PXIL!I26</f>
        <v>0</v>
      </c>
      <c r="AJ26" s="75">
        <f>PXIL!O26</f>
        <v>0</v>
      </c>
      <c r="AK26" s="75">
        <f>RTM_IEX!I26</f>
        <v>19.2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7.8855387765549017</v>
      </c>
      <c r="F27">
        <f>GT_Spot!Q27</f>
        <v>0</v>
      </c>
      <c r="G27">
        <f>PPCL_NG!Q27</f>
        <v>27.32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680.72346054599564</v>
      </c>
      <c r="P27" s="77">
        <v>63.367189675817109</v>
      </c>
      <c r="Q27" s="77">
        <v>21.99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104.83999999999999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-275</v>
      </c>
      <c r="AA27" s="117">
        <f>STOA!I27</f>
        <v>0.7</v>
      </c>
      <c r="AB27" s="117">
        <f>-STOA!O27</f>
        <v>-208.81</v>
      </c>
      <c r="AC27">
        <f t="shared" si="0"/>
        <v>13.034305930497986</v>
      </c>
      <c r="AD27">
        <f t="shared" si="1"/>
        <v>423.90188306786979</v>
      </c>
      <c r="AE27">
        <f>'IDT-1'!C27</f>
        <v>0</v>
      </c>
      <c r="AF27" s="26"/>
      <c r="AG27">
        <f t="shared" si="2"/>
        <v>423.90188306786979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-36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7.8855387765549017</v>
      </c>
      <c r="F28">
        <f>GT_Spot!Q28</f>
        <v>0</v>
      </c>
      <c r="G28">
        <f>PPCL_NG!Q28</f>
        <v>26.518392824677292</v>
      </c>
      <c r="H28">
        <f>PPCL_Spot!Q28</f>
        <v>0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730.51440171520483</v>
      </c>
      <c r="P28" s="77">
        <v>63.37</v>
      </c>
      <c r="Q28" s="77">
        <v>21.99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112.50999999999999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-312</v>
      </c>
      <c r="AA28" s="117">
        <f>STOA!I28</f>
        <v>0.7</v>
      </c>
      <c r="AB28" s="117">
        <f>-STOA!O28</f>
        <v>-208.81</v>
      </c>
      <c r="AC28">
        <f t="shared" si="0"/>
        <v>13.922058928019192</v>
      </c>
      <c r="AD28">
        <f t="shared" si="1"/>
        <v>521.88627438841786</v>
      </c>
      <c r="AE28">
        <f>'IDT-1'!C28</f>
        <v>0</v>
      </c>
      <c r="AF28" s="26"/>
      <c r="AG28">
        <f t="shared" si="2"/>
        <v>521.88627438841786</v>
      </c>
      <c r="AI28" s="75">
        <f>PXIL!I28</f>
        <v>0</v>
      </c>
      <c r="AJ28" s="75">
        <f>PXIL!O28</f>
        <v>0</v>
      </c>
      <c r="AK28" s="75">
        <f>RTM_IEX!I28</f>
        <v>43.21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7.8855387765549017</v>
      </c>
      <c r="F29">
        <f>GT_Spot!Q29</f>
        <v>0</v>
      </c>
      <c r="G29">
        <f>PPCL_NG!Q29</f>
        <v>27.32</v>
      </c>
      <c r="H29">
        <f>PPCL_Spot!Q29</f>
        <v>0</v>
      </c>
      <c r="I29">
        <f>Bawana_NG!Q29</f>
        <v>48.79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734.76424338883464</v>
      </c>
      <c r="P29" s="77">
        <v>63.367536062832926</v>
      </c>
      <c r="Q29" s="77">
        <v>21.997459877612282</v>
      </c>
      <c r="R29" s="80">
        <v>0</v>
      </c>
      <c r="S29" s="80">
        <v>0</v>
      </c>
      <c r="T29" s="78">
        <f>SUMPRODUCT(LTA!F29:AJ29,LTA!F$101:AJ$101,LTA!F$104:AJ$104)</f>
        <v>0.04</v>
      </c>
      <c r="U29" s="78">
        <f>SUMPRODUCT(LTA!F29:AJ29,LTA!F$102:AJ$102,LTA!F$104:AJ$104)</f>
        <v>112.25999999999999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-320</v>
      </c>
      <c r="AA29" s="117">
        <f>STOA!I29</f>
        <v>0.7</v>
      </c>
      <c r="AB29" s="117">
        <f>-STOA!O29</f>
        <v>-208.81</v>
      </c>
      <c r="AC29">
        <f t="shared" si="0"/>
        <v>14.270780662343453</v>
      </c>
      <c r="AD29">
        <f t="shared" si="1"/>
        <v>545.09399744349139</v>
      </c>
      <c r="AE29">
        <f>'IDT-1'!C29</f>
        <v>0</v>
      </c>
      <c r="AF29" s="26"/>
      <c r="AG29">
        <f t="shared" si="2"/>
        <v>545.09399744349139</v>
      </c>
      <c r="AI29" s="75">
        <f>PXIL!I29</f>
        <v>0</v>
      </c>
      <c r="AJ29" s="75">
        <f>PXIL!O29</f>
        <v>0</v>
      </c>
      <c r="AK29" s="75">
        <f>RTM_IEX!I29</f>
        <v>71.05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7.8855387765549017</v>
      </c>
      <c r="F30">
        <f>GT_Spot!Q30</f>
        <v>0</v>
      </c>
      <c r="G30">
        <f>PPCL_NG!Q30</f>
        <v>27.32</v>
      </c>
      <c r="H30">
        <f>PPCL_Spot!Q30</f>
        <v>0</v>
      </c>
      <c r="I30">
        <f>Bawana_NG!Q30</f>
        <v>48.47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739.20959488277026</v>
      </c>
      <c r="P30" s="77">
        <v>63.367536062832926</v>
      </c>
      <c r="Q30" s="77">
        <v>21.997459877612282</v>
      </c>
      <c r="R30" s="80">
        <v>1.93</v>
      </c>
      <c r="S30" s="80">
        <v>0</v>
      </c>
      <c r="T30" s="78">
        <f>SUMPRODUCT(LTA!F30:AJ30,LTA!F$101:AJ$101,LTA!F$104:AJ$104)</f>
        <v>0.09</v>
      </c>
      <c r="U30" s="78">
        <f>SUMPRODUCT(LTA!F30:AJ30,LTA!F$102:AJ$102,LTA!F$104:AJ$104)</f>
        <v>111.83999999999999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-285</v>
      </c>
      <c r="AA30" s="117">
        <f>STOA!I30</f>
        <v>0.7</v>
      </c>
      <c r="AB30" s="117">
        <f>-STOA!O30</f>
        <v>-208.81</v>
      </c>
      <c r="AC30">
        <f t="shared" si="0"/>
        <v>13.959389292213253</v>
      </c>
      <c r="AD30">
        <f t="shared" si="1"/>
        <v>580.33074030755711</v>
      </c>
      <c r="AE30">
        <f>'IDT-1'!C30</f>
        <v>0</v>
      </c>
      <c r="AF30" s="26"/>
      <c r="AG30">
        <f t="shared" si="2"/>
        <v>580.33074030755711</v>
      </c>
      <c r="AI30" s="75">
        <f>PXIL!I30</f>
        <v>0</v>
      </c>
      <c r="AJ30" s="75">
        <f>PXIL!O30</f>
        <v>0</v>
      </c>
      <c r="AK30" s="75">
        <f>RTM_IEX!I30</f>
        <v>65.290000000000006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7.8855387765549017</v>
      </c>
      <c r="F31">
        <f>GT_Spot!Q31</f>
        <v>0</v>
      </c>
      <c r="G31">
        <f>PPCL_NG!Q31</f>
        <v>26.518392824677292</v>
      </c>
      <c r="H31">
        <f>PPCL_Spot!Q31</f>
        <v>0</v>
      </c>
      <c r="I31">
        <f>Bawana_NG!Q31</f>
        <v>47.401968703189851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755.42216397221671</v>
      </c>
      <c r="P31" s="77">
        <v>63.367536062832926</v>
      </c>
      <c r="Q31" s="77">
        <v>21.997459877612282</v>
      </c>
      <c r="R31" s="80">
        <v>6.2326555839727193</v>
      </c>
      <c r="S31" s="80">
        <v>0</v>
      </c>
      <c r="T31" s="78">
        <f>SUMPRODUCT(LTA!F31:AJ31,LTA!F$101:AJ$101,LTA!F$104:AJ$104)</f>
        <v>3.0900000000000003</v>
      </c>
      <c r="U31" s="78">
        <f>SUMPRODUCT(LTA!F31:AJ31,LTA!F$102:AJ$102,LTA!F$104:AJ$104)</f>
        <v>111.78999999999999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-220</v>
      </c>
      <c r="AA31" s="117">
        <f>STOA!I31</f>
        <v>0.75</v>
      </c>
      <c r="AB31" s="117">
        <f>-STOA!O31</f>
        <v>-209.07</v>
      </c>
      <c r="AC31">
        <f t="shared" si="0"/>
        <v>13.499068474997646</v>
      </c>
      <c r="AD31">
        <f t="shared" si="1"/>
        <v>658.53664732605921</v>
      </c>
      <c r="AE31">
        <f>'IDT-1'!C31</f>
        <v>-22.861999999999998</v>
      </c>
      <c r="AF31" s="26"/>
      <c r="AG31">
        <f t="shared" si="2"/>
        <v>635.67464732605924</v>
      </c>
      <c r="AI31" s="75">
        <f>PXIL!I31</f>
        <v>0</v>
      </c>
      <c r="AJ31" s="75">
        <f>PXIL!O31</f>
        <v>0</v>
      </c>
      <c r="AK31" s="75">
        <f>RTM_IEX!I31</f>
        <v>56.65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7.8855387765549017</v>
      </c>
      <c r="F32">
        <f>GT_Spot!Q32</f>
        <v>0</v>
      </c>
      <c r="G32">
        <f>PPCL_NG!Q32</f>
        <v>26.518392824677292</v>
      </c>
      <c r="H32">
        <f>PPCL_Spot!Q32</f>
        <v>0</v>
      </c>
      <c r="I32">
        <f>Bawana_NG!Q32</f>
        <v>48.16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759.62481317421668</v>
      </c>
      <c r="P32" s="77">
        <v>63.367536062832926</v>
      </c>
      <c r="Q32" s="77">
        <v>21.997459877612282</v>
      </c>
      <c r="R32" s="80">
        <v>12.549999999999999</v>
      </c>
      <c r="S32" s="80">
        <v>0</v>
      </c>
      <c r="T32" s="78">
        <f>SUMPRODUCT(LTA!F32:AJ32,LTA!F$101:AJ$101,LTA!F$104:AJ$104)</f>
        <v>6.8999999999999995</v>
      </c>
      <c r="U32" s="78">
        <f>SUMPRODUCT(LTA!F32:AJ32,LTA!F$102:AJ$102,LTA!F$104:AJ$104)</f>
        <v>108.44999999999999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-150</v>
      </c>
      <c r="AA32" s="117">
        <f>STOA!I32</f>
        <v>0.75</v>
      </c>
      <c r="AB32" s="117">
        <f>-STOA!O32</f>
        <v>-209.07</v>
      </c>
      <c r="AC32">
        <f t="shared" si="0"/>
        <v>13.02322216769454</v>
      </c>
      <c r="AD32">
        <f t="shared" si="1"/>
        <v>745.56051854819952</v>
      </c>
      <c r="AE32">
        <f>'IDT-1'!C32</f>
        <v>-55.884</v>
      </c>
      <c r="AF32" s="26"/>
      <c r="AG32">
        <f t="shared" si="2"/>
        <v>689.67651854819951</v>
      </c>
      <c r="AI32" s="75">
        <f>PXIL!I32</f>
        <v>0</v>
      </c>
      <c r="AJ32" s="75">
        <f>PXIL!O32</f>
        <v>0</v>
      </c>
      <c r="AK32" s="75">
        <f>RTM_IEX!I32</f>
        <v>61.45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7.8855387765549017</v>
      </c>
      <c r="F33">
        <f>GT_Spot!Q33</f>
        <v>0</v>
      </c>
      <c r="G33">
        <f>PPCL_NG!Q33</f>
        <v>26.518392824677292</v>
      </c>
      <c r="H33">
        <f>PPCL_Spot!Q33</f>
        <v>0</v>
      </c>
      <c r="I33">
        <f>Bawana_NG!Q33</f>
        <v>47.851964534078959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771.97304501821668</v>
      </c>
      <c r="P33" s="77">
        <v>63.367536062832926</v>
      </c>
      <c r="Q33" s="77">
        <v>21.997459877612282</v>
      </c>
      <c r="R33" s="80">
        <v>25.45</v>
      </c>
      <c r="S33" s="80">
        <v>0</v>
      </c>
      <c r="T33" s="78">
        <f>SUMPRODUCT(LTA!F33:AJ33,LTA!F$101:AJ$101,LTA!F$104:AJ$104)</f>
        <v>7.78</v>
      </c>
      <c r="U33" s="78">
        <f>SUMPRODUCT(LTA!F33:AJ33,LTA!F$102:AJ$102,LTA!F$104:AJ$104)</f>
        <v>108.25999999999999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-40</v>
      </c>
      <c r="AA33" s="117">
        <f>STOA!I33</f>
        <v>0.75</v>
      </c>
      <c r="AB33" s="117">
        <f>-STOA!O33</f>
        <v>-209.07</v>
      </c>
      <c r="AC33">
        <f t="shared" si="0"/>
        <v>12.229933868380151</v>
      </c>
      <c r="AD33">
        <f t="shared" si="1"/>
        <v>877.18400322559285</v>
      </c>
      <c r="AE33">
        <f>'IDT-1'!C33</f>
        <v>-112.92400000000001</v>
      </c>
      <c r="AF33" s="26"/>
      <c r="AG33">
        <f t="shared" si="2"/>
        <v>764.26000322559287</v>
      </c>
      <c r="AI33" s="75">
        <f>PXIL!I33</f>
        <v>0</v>
      </c>
      <c r="AJ33" s="75">
        <f>PXIL!O33</f>
        <v>0</v>
      </c>
      <c r="AK33" s="75">
        <f>RTM_IEX!I33</f>
        <v>56.65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7.8855387765549017</v>
      </c>
      <c r="F34">
        <f>GT_Spot!Q34</f>
        <v>0</v>
      </c>
      <c r="G34">
        <f>PPCL_NG!Q34</f>
        <v>26.518392824677292</v>
      </c>
      <c r="H34">
        <f>PPCL_Spot!Q34</f>
        <v>0</v>
      </c>
      <c r="I34">
        <f>Bawana_NG!Q34</f>
        <v>47.851964534078959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771.97304501821668</v>
      </c>
      <c r="P34" s="77">
        <v>63.367536062832926</v>
      </c>
      <c r="Q34" s="77">
        <v>21.997459877612282</v>
      </c>
      <c r="R34" s="80">
        <v>23.75</v>
      </c>
      <c r="S34" s="80">
        <v>0</v>
      </c>
      <c r="T34" s="78">
        <f>SUMPRODUCT(LTA!F34:AJ34,LTA!F$101:AJ$101,LTA!F$104:AJ$104)</f>
        <v>8.98</v>
      </c>
      <c r="U34" s="78">
        <f>SUMPRODUCT(LTA!F34:AJ34,LTA!F$102:AJ$102,LTA!F$104:AJ$104)</f>
        <v>107.89999999999999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0.75</v>
      </c>
      <c r="AB34" s="117">
        <f>-STOA!O34</f>
        <v>-209.07</v>
      </c>
      <c r="AC34">
        <f t="shared" si="0"/>
        <v>11.49544076749234</v>
      </c>
      <c r="AD34">
        <f t="shared" si="1"/>
        <v>874.80849632648074</v>
      </c>
      <c r="AE34">
        <f>'IDT-1'!C34</f>
        <v>-115</v>
      </c>
      <c r="AF34" s="26"/>
      <c r="AG34">
        <f t="shared" si="2"/>
        <v>759.80849632648074</v>
      </c>
      <c r="AI34" s="75">
        <f>PXIL!I34</f>
        <v>0</v>
      </c>
      <c r="AJ34" s="75">
        <f>PXIL!O34</f>
        <v>0</v>
      </c>
      <c r="AK34" s="75">
        <f>RTM_IEX!I34</f>
        <v>14.4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7.8855387765549017</v>
      </c>
      <c r="F35">
        <f>GT_Spot!Q35</f>
        <v>0</v>
      </c>
      <c r="G35">
        <f>PPCL_NG!Q35</f>
        <v>26.518392824677292</v>
      </c>
      <c r="H35">
        <f>PPCL_Spot!Q35</f>
        <v>0</v>
      </c>
      <c r="I35">
        <f>Bawana_NG!Q35</f>
        <v>48.471923419284167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765.08616420221676</v>
      </c>
      <c r="P35" s="77">
        <v>63.367536062832926</v>
      </c>
      <c r="Q35" s="77">
        <v>21.997459877612282</v>
      </c>
      <c r="R35" s="80">
        <v>23.749999999999996</v>
      </c>
      <c r="S35" s="80">
        <v>0</v>
      </c>
      <c r="T35" s="78">
        <f>SUMPRODUCT(LTA!F35:AJ35,LTA!F$101:AJ$101,LTA!F$104:AJ$104)</f>
        <v>11.2</v>
      </c>
      <c r="U35" s="78">
        <f>SUMPRODUCT(LTA!F35:AJ35,LTA!F$102:AJ$102,LTA!F$104:AJ$104)</f>
        <v>107.58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0.75</v>
      </c>
      <c r="AB35" s="117">
        <f>-STOA!O35</f>
        <v>-212.09</v>
      </c>
      <c r="AC35">
        <f t="shared" si="0"/>
        <v>11.779591799618375</v>
      </c>
      <c r="AD35">
        <f t="shared" si="1"/>
        <v>900.74742336355996</v>
      </c>
      <c r="AE35">
        <f>'IDT-1'!C35</f>
        <v>-90</v>
      </c>
      <c r="AF35" s="26"/>
      <c r="AG35">
        <f t="shared" si="2"/>
        <v>810.74742336355996</v>
      </c>
      <c r="AI35" s="75">
        <f>PXIL!I35</f>
        <v>0</v>
      </c>
      <c r="AJ35" s="75">
        <f>PXIL!O35</f>
        <v>0</v>
      </c>
      <c r="AK35" s="75">
        <f>RTM_IEX!I35</f>
        <v>48.01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7.8855387765549017</v>
      </c>
      <c r="F36">
        <f>GT_Spot!Q36</f>
        <v>0</v>
      </c>
      <c r="G36">
        <f>PPCL_NG!Q36</f>
        <v>26.518392824677292</v>
      </c>
      <c r="H36">
        <f>PPCL_Spot!Q36</f>
        <v>0</v>
      </c>
      <c r="I36">
        <f>Bawana_NG!Q36</f>
        <v>48.471923419284167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757.58265204241809</v>
      </c>
      <c r="P36" s="77">
        <v>63.367536062832926</v>
      </c>
      <c r="Q36" s="77">
        <v>21.997459877612282</v>
      </c>
      <c r="R36" s="80">
        <v>23.749999999999996</v>
      </c>
      <c r="S36" s="80">
        <v>0</v>
      </c>
      <c r="T36" s="78">
        <f>SUMPRODUCT(LTA!F36:AJ36,LTA!F$101:AJ$101,LTA!F$104:AJ$104)</f>
        <v>13.38</v>
      </c>
      <c r="U36" s="78">
        <f>SUMPRODUCT(LTA!F36:AJ36,LTA!F$102:AJ$102,LTA!F$104:AJ$104)</f>
        <v>107.3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0.75</v>
      </c>
      <c r="AB36" s="117">
        <f>-STOA!O36</f>
        <v>-212.09</v>
      </c>
      <c r="AC36">
        <f t="shared" si="0"/>
        <v>11.392272892612148</v>
      </c>
      <c r="AD36">
        <f t="shared" si="1"/>
        <v>857.12123011076767</v>
      </c>
      <c r="AE36">
        <f>'IDT-1'!C36</f>
        <v>-70</v>
      </c>
      <c r="AF36" s="26"/>
      <c r="AG36">
        <f t="shared" si="2"/>
        <v>787.12123011076767</v>
      </c>
      <c r="AI36" s="75">
        <f>PXIL!I36</f>
        <v>0</v>
      </c>
      <c r="AJ36" s="75">
        <f>PXIL!O36</f>
        <v>0</v>
      </c>
      <c r="AK36" s="75">
        <f>RTM_IEX!I36</f>
        <v>9.6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7.8855387765549017</v>
      </c>
      <c r="F37">
        <f>GT_Spot!Q37</f>
        <v>0</v>
      </c>
      <c r="G37">
        <f>PPCL_NG!Q37</f>
        <v>26.518392824677292</v>
      </c>
      <c r="H37">
        <f>PPCL_Spot!Q37</f>
        <v>0</v>
      </c>
      <c r="I37">
        <f>Bawana_NG!Q37</f>
        <v>47.698229595813388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732.09099872801471</v>
      </c>
      <c r="P37" s="77">
        <v>63.367536062832926</v>
      </c>
      <c r="Q37" s="77">
        <v>21.997459877612282</v>
      </c>
      <c r="R37" s="80">
        <v>23.749999999999996</v>
      </c>
      <c r="S37" s="80">
        <v>0</v>
      </c>
      <c r="T37" s="78">
        <f>SUMPRODUCT(LTA!F37:AJ37,LTA!F$101:AJ$101,LTA!F$104:AJ$104)</f>
        <v>15.91</v>
      </c>
      <c r="U37" s="78">
        <f>SUMPRODUCT(LTA!F37:AJ37,LTA!F$102:AJ$102,LTA!F$104:AJ$104)</f>
        <v>107.74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0.75</v>
      </c>
      <c r="AB37" s="117">
        <f>-STOA!O37</f>
        <v>-212.09</v>
      </c>
      <c r="AC37">
        <f t="shared" si="0"/>
        <v>11.592865837798852</v>
      </c>
      <c r="AD37">
        <f t="shared" si="1"/>
        <v>879.71529002770649</v>
      </c>
      <c r="AE37">
        <f>'IDT-1'!C37</f>
        <v>-50</v>
      </c>
      <c r="AF37" s="26"/>
      <c r="AG37">
        <f t="shared" si="2"/>
        <v>829.71529002770649</v>
      </c>
      <c r="AI37" s="75">
        <f>PXIL!I37</f>
        <v>0</v>
      </c>
      <c r="AJ37" s="75">
        <f>PXIL!O37</f>
        <v>0</v>
      </c>
      <c r="AK37" s="75">
        <f>RTM_IEX!I37</f>
        <v>55.69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7.8855387765549017</v>
      </c>
      <c r="F38">
        <f>GT_Spot!Q38</f>
        <v>0</v>
      </c>
      <c r="G38">
        <f>PPCL_NG!Q38</f>
        <v>26.518392824677292</v>
      </c>
      <c r="H38">
        <f>PPCL_Spot!Q38</f>
        <v>0</v>
      </c>
      <c r="I38">
        <f>Bawana_NG!Q38</f>
        <v>48.79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719.76768199801461</v>
      </c>
      <c r="P38" s="77">
        <v>63.367536062832926</v>
      </c>
      <c r="Q38" s="77">
        <v>21.997459877612282</v>
      </c>
      <c r="R38" s="80">
        <v>23.749999999999996</v>
      </c>
      <c r="S38" s="80">
        <v>0</v>
      </c>
      <c r="T38" s="78">
        <f>SUMPRODUCT(LTA!F38:AJ38,LTA!F$101:AJ$101,LTA!F$104:AJ$104)</f>
        <v>19.43</v>
      </c>
      <c r="U38" s="78">
        <f>SUMPRODUCT(LTA!F38:AJ38,LTA!F$102:AJ$102,LTA!F$104:AJ$104)</f>
        <v>107.47999999999999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0.75</v>
      </c>
      <c r="AB38" s="117">
        <f>-STOA!O38</f>
        <v>-212.09</v>
      </c>
      <c r="AC38">
        <f t="shared" si="0"/>
        <v>11.455132230131694</v>
      </c>
      <c r="AD38">
        <f t="shared" si="1"/>
        <v>864.20147730956023</v>
      </c>
      <c r="AE38">
        <f>'IDT-1'!C38</f>
        <v>-35</v>
      </c>
      <c r="AF38" s="26"/>
      <c r="AG38">
        <f t="shared" si="2"/>
        <v>829.20147730956023</v>
      </c>
      <c r="AI38" s="75">
        <f>PXIL!I38</f>
        <v>0</v>
      </c>
      <c r="AJ38" s="75">
        <f>PXIL!O38</f>
        <v>0</v>
      </c>
      <c r="AK38" s="75">
        <f>RTM_IEX!I38</f>
        <v>48.01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3.6372234935163998</v>
      </c>
      <c r="F39">
        <f>GT_Spot!Q39</f>
        <v>0</v>
      </c>
      <c r="G39">
        <f>PPCL_NG!Q39</f>
        <v>22</v>
      </c>
      <c r="H39">
        <f>PPCL_Spot!Q39</f>
        <v>0</v>
      </c>
      <c r="I39">
        <f>Bawana_NG!Q39</f>
        <v>48.471923419284167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712.6791513876633</v>
      </c>
      <c r="P39" s="77">
        <v>63.367536062832926</v>
      </c>
      <c r="Q39" s="77">
        <v>21.997459877612282</v>
      </c>
      <c r="R39" s="80">
        <v>23.749999999999996</v>
      </c>
      <c r="S39" s="80">
        <v>0</v>
      </c>
      <c r="T39" s="78">
        <f>SUMPRODUCT(LTA!F39:AJ39,LTA!F$101:AJ$101,LTA!F$104:AJ$104)</f>
        <v>22.95</v>
      </c>
      <c r="U39" s="78">
        <f>SUMPRODUCT(LTA!F39:AJ39,LTA!F$102:AJ$102,LTA!F$104:AJ$104)</f>
        <v>107.03999999999999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0.75</v>
      </c>
      <c r="AB39" s="117">
        <f>-STOA!O39</f>
        <v>-213.06</v>
      </c>
      <c r="AC39">
        <f t="shared" si="0"/>
        <v>11.390762839198935</v>
      </c>
      <c r="AD39">
        <f t="shared" si="1"/>
        <v>855.00253140171026</v>
      </c>
      <c r="AE39">
        <f>'IDT-1'!C39</f>
        <v>-10</v>
      </c>
      <c r="AF39" s="26"/>
      <c r="AG39">
        <f t="shared" si="2"/>
        <v>845.00253140171026</v>
      </c>
      <c r="AI39" s="75">
        <f>PXIL!I39</f>
        <v>0</v>
      </c>
      <c r="AJ39" s="75">
        <f>PXIL!O39</f>
        <v>0</v>
      </c>
      <c r="AK39" s="75">
        <f>RTM_IEX!I39</f>
        <v>52.81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3.6372234935163998</v>
      </c>
      <c r="F40">
        <f>GT_Spot!Q40</f>
        <v>0</v>
      </c>
      <c r="G40">
        <f>PPCL_NG!Q40</f>
        <v>22</v>
      </c>
      <c r="H40">
        <f>PPCL_Spot!Q40</f>
        <v>0</v>
      </c>
      <c r="I40">
        <f>Bawana_NG!Q40</f>
        <v>48.319999999999993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710.46059667633131</v>
      </c>
      <c r="P40" s="77">
        <v>63.367536062832926</v>
      </c>
      <c r="Q40" s="77">
        <v>21.997459877612282</v>
      </c>
      <c r="R40" s="80">
        <v>23.749999999999996</v>
      </c>
      <c r="S40" s="80">
        <v>0</v>
      </c>
      <c r="T40" s="78">
        <f>SUMPRODUCT(LTA!F40:AJ40,LTA!F$101:AJ$101,LTA!F$104:AJ$104)</f>
        <v>27.15</v>
      </c>
      <c r="U40" s="78">
        <f>SUMPRODUCT(LTA!F40:AJ40,LTA!F$102:AJ$102,LTA!F$104:AJ$104)</f>
        <v>106.8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0.75</v>
      </c>
      <c r="AB40" s="117">
        <f>-STOA!O40</f>
        <v>-213.06</v>
      </c>
      <c r="AC40">
        <f t="shared" si="0"/>
        <v>11.311734631649514</v>
      </c>
      <c r="AD40">
        <f t="shared" si="1"/>
        <v>855.70108147864357</v>
      </c>
      <c r="AE40">
        <f>'IDT-1'!C40</f>
        <v>0</v>
      </c>
      <c r="AF40" s="26"/>
      <c r="AG40">
        <f t="shared" si="2"/>
        <v>855.70108147864357</v>
      </c>
      <c r="AI40" s="75">
        <f>PXIL!I40</f>
        <v>0</v>
      </c>
      <c r="AJ40" s="75">
        <f>PXIL!O40</f>
        <v>0</v>
      </c>
      <c r="AK40" s="75">
        <f>RTM_IEX!I40</f>
        <v>42.24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9.6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7.8257998464294856</v>
      </c>
      <c r="F41">
        <f>GT_Spot!Q41</f>
        <v>0</v>
      </c>
      <c r="G41">
        <f>PPCL_NG!Q41</f>
        <v>26.518392824677292</v>
      </c>
      <c r="H41">
        <f>PPCL_Spot!Q41</f>
        <v>0</v>
      </c>
      <c r="I41">
        <f>Bawana_NG!Q41</f>
        <v>48.319999999999993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700.69942087233142</v>
      </c>
      <c r="P41" s="77">
        <v>63.367536062832926</v>
      </c>
      <c r="Q41" s="77">
        <v>21.997459877612282</v>
      </c>
      <c r="R41" s="80">
        <v>23.749999999999996</v>
      </c>
      <c r="S41" s="80">
        <v>0</v>
      </c>
      <c r="T41" s="78">
        <f>SUMPRODUCT(LTA!F41:AJ41,LTA!F$101:AJ$101,LTA!F$104:AJ$104)</f>
        <v>30.32</v>
      </c>
      <c r="U41" s="78">
        <f>SUMPRODUCT(LTA!F41:AJ41,LTA!F$102:AJ$102,LTA!F$104:AJ$104)</f>
        <v>106.64999999999999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0.75</v>
      </c>
      <c r="AB41" s="117">
        <f>-STOA!O41</f>
        <v>-213.06</v>
      </c>
      <c r="AC41">
        <f t="shared" si="0"/>
        <v>10.957321613337109</v>
      </c>
      <c r="AD41">
        <f t="shared" si="1"/>
        <v>825.38128787054654</v>
      </c>
      <c r="AE41">
        <f>'IDT-1'!C41</f>
        <v>0</v>
      </c>
      <c r="AF41" s="26"/>
      <c r="AG41">
        <f t="shared" si="2"/>
        <v>825.38128787054654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19.2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7.8257998464294856</v>
      </c>
      <c r="F42">
        <f>GT_Spot!Q42</f>
        <v>0</v>
      </c>
      <c r="G42">
        <f>PPCL_NG!Q42</f>
        <v>26.518392824677292</v>
      </c>
      <c r="H42">
        <f>PPCL_Spot!Q42</f>
        <v>0</v>
      </c>
      <c r="I42">
        <f>Bawana_NG!Q42</f>
        <v>48.319999999999993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699.62251141833144</v>
      </c>
      <c r="P42" s="77">
        <v>63.367536062832926</v>
      </c>
      <c r="Q42" s="77">
        <v>21.997459877612282</v>
      </c>
      <c r="R42" s="80">
        <v>23.749999999999996</v>
      </c>
      <c r="S42" s="80">
        <v>0</v>
      </c>
      <c r="T42" s="78">
        <f>SUMPRODUCT(LTA!F42:AJ42,LTA!F$101:AJ$101,LTA!F$104:AJ$104)</f>
        <v>34.409999999999997</v>
      </c>
      <c r="U42" s="78">
        <f>SUMPRODUCT(LTA!F42:AJ42,LTA!F$102:AJ$102,LTA!F$104:AJ$104)</f>
        <v>106.5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0.75</v>
      </c>
      <c r="AB42" s="117">
        <f>-STOA!O42</f>
        <v>-213.06</v>
      </c>
      <c r="AC42">
        <f t="shared" si="0"/>
        <v>11.44724481014191</v>
      </c>
      <c r="AD42">
        <f t="shared" si="1"/>
        <v>880.5644552197416</v>
      </c>
      <c r="AE42">
        <f>'IDT-1'!C42</f>
        <v>0</v>
      </c>
      <c r="AF42" s="26"/>
      <c r="AG42">
        <f t="shared" si="2"/>
        <v>880.5644552197416</v>
      </c>
      <c r="AI42" s="75">
        <f>PXIL!I42</f>
        <v>0</v>
      </c>
      <c r="AJ42" s="75">
        <f>PXIL!O42</f>
        <v>0</v>
      </c>
      <c r="AK42" s="75">
        <f>RTM_IEX!I42</f>
        <v>52.81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19.2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7.8257998464294856</v>
      </c>
      <c r="F43">
        <f>GT_Spot!Q43</f>
        <v>0</v>
      </c>
      <c r="G43">
        <f>PPCL_NG!Q43</f>
        <v>26.518392824677292</v>
      </c>
      <c r="H43">
        <f>PPCL_Spot!Q43</f>
        <v>0</v>
      </c>
      <c r="I43">
        <f>Bawana_NG!Q43</f>
        <v>47.698229595813388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701.50646717965378</v>
      </c>
      <c r="P43" s="77">
        <v>63.367536062832926</v>
      </c>
      <c r="Q43" s="77">
        <v>21.997459877612282</v>
      </c>
      <c r="R43" s="80">
        <v>23.749999999999996</v>
      </c>
      <c r="S43" s="80">
        <v>0</v>
      </c>
      <c r="T43" s="78">
        <f>SUMPRODUCT(LTA!F43:AJ43,LTA!F$101:AJ$101,LTA!F$104:AJ$104)</f>
        <v>38.200000000000003</v>
      </c>
      <c r="U43" s="78">
        <f>SUMPRODUCT(LTA!F43:AJ43,LTA!F$102:AJ$102,LTA!F$104:AJ$104)</f>
        <v>106.32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0.73</v>
      </c>
      <c r="AB43" s="117">
        <f>-STOA!O43</f>
        <v>-213.37</v>
      </c>
      <c r="AC43">
        <f t="shared" si="0"/>
        <v>11.577088260816586</v>
      </c>
      <c r="AD43">
        <f t="shared" si="1"/>
        <v>899.36679712620264</v>
      </c>
      <c r="AE43">
        <f>'IDT-1'!C43</f>
        <v>0</v>
      </c>
      <c r="AF43" s="26"/>
      <c r="AG43">
        <f t="shared" si="2"/>
        <v>899.36679712620264</v>
      </c>
      <c r="AI43" s="75">
        <f>PXIL!I43</f>
        <v>0</v>
      </c>
      <c r="AJ43" s="75">
        <f>PXIL!O43</f>
        <v>0</v>
      </c>
      <c r="AK43" s="75">
        <f>RTM_IEX!I43</f>
        <v>62.4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24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7.4748883635408445</v>
      </c>
      <c r="F44">
        <f>GT_Spot!Q44</f>
        <v>0</v>
      </c>
      <c r="G44">
        <f>PPCL_NG!Q44</f>
        <v>26.518392824677292</v>
      </c>
      <c r="H44">
        <f>PPCL_Spot!Q44</f>
        <v>0</v>
      </c>
      <c r="I44">
        <f>Bawana_NG!Q44</f>
        <v>48.95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701.50646717965378</v>
      </c>
      <c r="P44" s="77">
        <v>63.367536062832926</v>
      </c>
      <c r="Q44" s="77">
        <v>21.997459877612282</v>
      </c>
      <c r="R44" s="80">
        <v>23.749999999999996</v>
      </c>
      <c r="S44" s="80">
        <v>0</v>
      </c>
      <c r="T44" s="78">
        <f>SUMPRODUCT(LTA!F44:AJ44,LTA!F$101:AJ$101,LTA!F$104:AJ$104)</f>
        <v>43.2</v>
      </c>
      <c r="U44" s="78">
        <f>SUMPRODUCT(LTA!F44:AJ44,LTA!F$102:AJ$102,LTA!F$104:AJ$104)</f>
        <v>106.24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0.73</v>
      </c>
      <c r="AB44" s="117">
        <f>-STOA!O44</f>
        <v>-213.37</v>
      </c>
      <c r="AC44">
        <f t="shared" si="0"/>
        <v>11.459351819324006</v>
      </c>
      <c r="AD44">
        <f t="shared" si="1"/>
        <v>890.90539248899324</v>
      </c>
      <c r="AE44">
        <f>'IDT-1'!C44</f>
        <v>0</v>
      </c>
      <c r="AF44" s="26"/>
      <c r="AG44">
        <f t="shared" si="2"/>
        <v>890.90539248899324</v>
      </c>
      <c r="AI44" s="75">
        <f>PXIL!I44</f>
        <v>0</v>
      </c>
      <c r="AJ44" s="75">
        <f>PXIL!O44</f>
        <v>0</v>
      </c>
      <c r="AK44" s="75">
        <f>RTM_IEX!I44</f>
        <v>43.2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28.8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7.4748883635408445</v>
      </c>
      <c r="F45">
        <f>GT_Spot!Q45</f>
        <v>0</v>
      </c>
      <c r="G45">
        <f>PPCL_NG!Q45</f>
        <v>26.03</v>
      </c>
      <c r="H45">
        <f>PPCL_Spot!Q45</f>
        <v>0</v>
      </c>
      <c r="I45">
        <f>Bawana_NG!Q45</f>
        <v>48.79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698.35883283444548</v>
      </c>
      <c r="P45" s="77">
        <v>63.367536062832926</v>
      </c>
      <c r="Q45" s="77">
        <v>21.997459877612282</v>
      </c>
      <c r="R45" s="80">
        <v>23.749999999999996</v>
      </c>
      <c r="S45" s="80">
        <v>0</v>
      </c>
      <c r="T45" s="78">
        <f>SUMPRODUCT(LTA!F45:AJ45,LTA!F$101:AJ$101,LTA!F$104:AJ$104)</f>
        <v>52.070000000000007</v>
      </c>
      <c r="U45" s="78">
        <f>SUMPRODUCT(LTA!F45:AJ45,LTA!F$102:AJ$102,LTA!F$104:AJ$104)</f>
        <v>106.02999999999999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0.73</v>
      </c>
      <c r="AB45" s="117">
        <f>-STOA!O45</f>
        <v>-213.37</v>
      </c>
      <c r="AC45">
        <f t="shared" si="0"/>
        <v>11.417674780229017</v>
      </c>
      <c r="AD45">
        <f t="shared" si="1"/>
        <v>895.81104235820271</v>
      </c>
      <c r="AE45">
        <f>'IDT-1'!C45</f>
        <v>0</v>
      </c>
      <c r="AF45" s="26"/>
      <c r="AG45">
        <f t="shared" si="2"/>
        <v>895.81104235820271</v>
      </c>
      <c r="AI45" s="75">
        <f>PXIL!I45</f>
        <v>0</v>
      </c>
      <c r="AJ45" s="75">
        <f>PXIL!O45</f>
        <v>0</v>
      </c>
      <c r="AK45" s="75">
        <f>RTM_IEX!I45</f>
        <v>33.6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38.4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7.4748883635408445</v>
      </c>
      <c r="F46">
        <f>GT_Spot!Q46</f>
        <v>0</v>
      </c>
      <c r="G46">
        <f>PPCL_NG!Q46</f>
        <v>26.518392824677292</v>
      </c>
      <c r="H46">
        <f>PPCL_Spot!Q46</f>
        <v>0</v>
      </c>
      <c r="I46">
        <f>Bawana_NG!Q46</f>
        <v>48.79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696.21723132644547</v>
      </c>
      <c r="P46" s="77">
        <v>63.367536062832926</v>
      </c>
      <c r="Q46" s="77">
        <v>21.997459877612282</v>
      </c>
      <c r="R46" s="80">
        <v>23.749999999999996</v>
      </c>
      <c r="S46" s="80">
        <v>0</v>
      </c>
      <c r="T46" s="78">
        <f>SUMPRODUCT(LTA!F46:AJ46,LTA!F$101:AJ$101,LTA!F$104:AJ$104)</f>
        <v>56.01</v>
      </c>
      <c r="U46" s="78">
        <f>SUMPRODUCT(LTA!F46:AJ46,LTA!F$102:AJ$102,LTA!F$104:AJ$104)</f>
        <v>105.64999999999999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0.73</v>
      </c>
      <c r="AB46" s="117">
        <f>-STOA!O46</f>
        <v>-213.37</v>
      </c>
      <c r="AC46">
        <f t="shared" si="0"/>
        <v>11.476694543815775</v>
      </c>
      <c r="AD46">
        <f t="shared" si="1"/>
        <v>888.05881391129299</v>
      </c>
      <c r="AE46">
        <f>'IDT-1'!C46</f>
        <v>0</v>
      </c>
      <c r="AF46" s="26"/>
      <c r="AG46">
        <f t="shared" si="2"/>
        <v>888.05881391129299</v>
      </c>
      <c r="AI46" s="75">
        <f>PXIL!I46</f>
        <v>0</v>
      </c>
      <c r="AJ46" s="75">
        <f>PXIL!O46</f>
        <v>0</v>
      </c>
      <c r="AK46" s="75">
        <f>RTM_IEX!I46</f>
        <v>38.4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24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7.4748883635408445</v>
      </c>
      <c r="F47">
        <f>GT_Spot!Q47</f>
        <v>0</v>
      </c>
      <c r="G47">
        <f>PPCL_NG!Q47</f>
        <v>26.518392824677292</v>
      </c>
      <c r="H47">
        <f>PPCL_Spot!Q47</f>
        <v>0</v>
      </c>
      <c r="I47">
        <f>Bawana_NG!Q47</f>
        <v>48.008216832565743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693.00551435644547</v>
      </c>
      <c r="P47" s="77">
        <v>63.367536062832926</v>
      </c>
      <c r="Q47" s="77">
        <v>21.997459877612282</v>
      </c>
      <c r="R47" s="80">
        <v>23.749999999999996</v>
      </c>
      <c r="S47" s="80">
        <v>0</v>
      </c>
      <c r="T47" s="78">
        <f>SUMPRODUCT(LTA!F47:AJ47,LTA!F$101:AJ$101,LTA!F$104:AJ$104)</f>
        <v>59.760000000000005</v>
      </c>
      <c r="U47" s="78">
        <f>SUMPRODUCT(LTA!F47:AJ47,LTA!F$102:AJ$102,LTA!F$104:AJ$104)</f>
        <v>103.99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0.73</v>
      </c>
      <c r="AB47" s="117">
        <f>-STOA!O47</f>
        <v>-214.06</v>
      </c>
      <c r="AC47">
        <f t="shared" si="0"/>
        <v>11.804077650596666</v>
      </c>
      <c r="AD47">
        <f t="shared" si="1"/>
        <v>928.34793066707778</v>
      </c>
      <c r="AE47">
        <f>'IDT-1'!C47</f>
        <v>0</v>
      </c>
      <c r="AF47" s="26"/>
      <c r="AG47">
        <f t="shared" si="2"/>
        <v>928.34793066707778</v>
      </c>
      <c r="AI47" s="75">
        <f>PXIL!I47</f>
        <v>0</v>
      </c>
      <c r="AJ47" s="75">
        <f>PXIL!O47</f>
        <v>0</v>
      </c>
      <c r="AK47" s="75">
        <f>RTM_IEX!I47</f>
        <v>76.81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28.8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7.4748883635408445</v>
      </c>
      <c r="F48">
        <f>GT_Spot!Q48</f>
        <v>0</v>
      </c>
      <c r="G48">
        <f>PPCL_NG!Q48</f>
        <v>26.518392824677292</v>
      </c>
      <c r="H48">
        <f>PPCL_Spot!Q48</f>
        <v>0</v>
      </c>
      <c r="I48">
        <f>Bawana_NG!Q48</f>
        <v>48.008216832565743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693.00551435644547</v>
      </c>
      <c r="P48" s="77">
        <v>63.367536062832926</v>
      </c>
      <c r="Q48" s="77">
        <v>21.997459877612282</v>
      </c>
      <c r="R48" s="80">
        <v>23.749999999999996</v>
      </c>
      <c r="S48" s="80">
        <v>0</v>
      </c>
      <c r="T48" s="78">
        <f>SUMPRODUCT(LTA!F48:AJ48,LTA!F$101:AJ$101,LTA!F$104:AJ$104)</f>
        <v>63.38</v>
      </c>
      <c r="U48" s="78">
        <f>SUMPRODUCT(LTA!F48:AJ48,LTA!F$102:AJ$102,LTA!F$104:AJ$104)</f>
        <v>103.99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0.73</v>
      </c>
      <c r="AB48" s="117">
        <f>-STOA!O48</f>
        <v>-214.06</v>
      </c>
      <c r="AC48">
        <f t="shared" si="0"/>
        <v>11.835933650596667</v>
      </c>
      <c r="AD48">
        <f t="shared" si="1"/>
        <v>922.33607466707781</v>
      </c>
      <c r="AE48">
        <f>'IDT-1'!C48</f>
        <v>0</v>
      </c>
      <c r="AF48" s="26"/>
      <c r="AG48">
        <f t="shared" si="2"/>
        <v>922.33607466707781</v>
      </c>
      <c r="AI48" s="75">
        <f>PXIL!I48</f>
        <v>0</v>
      </c>
      <c r="AJ48" s="75">
        <f>PXIL!O48</f>
        <v>0</v>
      </c>
      <c r="AK48" s="75">
        <f>RTM_IEX!I48</f>
        <v>76.81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19.2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7.4748883635408445</v>
      </c>
      <c r="F49">
        <f>GT_Spot!Q49</f>
        <v>0</v>
      </c>
      <c r="G49">
        <f>PPCL_NG!Q49</f>
        <v>26.518392824677292</v>
      </c>
      <c r="H49">
        <f>PPCL_Spot!Q49</f>
        <v>0</v>
      </c>
      <c r="I49">
        <f>Bawana_NG!Q49</f>
        <v>47.248248183301193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693.16171013244548</v>
      </c>
      <c r="P49" s="77">
        <v>63.367536062832926</v>
      </c>
      <c r="Q49" s="77">
        <v>21.997459877612282</v>
      </c>
      <c r="R49" s="80">
        <v>23.749999999999996</v>
      </c>
      <c r="S49" s="80">
        <v>0</v>
      </c>
      <c r="T49" s="78">
        <f>SUMPRODUCT(LTA!F49:AJ49,LTA!F$101:AJ$101,LTA!F$104:AJ$104)</f>
        <v>66.14</v>
      </c>
      <c r="U49" s="78">
        <f>SUMPRODUCT(LTA!F49:AJ49,LTA!F$102:AJ$102,LTA!F$104:AJ$104)</f>
        <v>103.99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0.73</v>
      </c>
      <c r="AB49" s="117">
        <f>-STOA!O49</f>
        <v>-214.06</v>
      </c>
      <c r="AC49">
        <f t="shared" si="0"/>
        <v>12.023868449311941</v>
      </c>
      <c r="AD49">
        <f t="shared" si="1"/>
        <v>933.90436699509803</v>
      </c>
      <c r="AE49">
        <f>'IDT-1'!C49</f>
        <v>0</v>
      </c>
      <c r="AF49" s="26"/>
      <c r="AG49">
        <f t="shared" si="2"/>
        <v>933.90436699509803</v>
      </c>
      <c r="AI49" s="75">
        <f>PXIL!I49</f>
        <v>0</v>
      </c>
      <c r="AJ49" s="75">
        <f>PXIL!O49</f>
        <v>0</v>
      </c>
      <c r="AK49" s="75">
        <f>RTM_IEX!I49</f>
        <v>96.01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9.6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7.4748883635408445</v>
      </c>
      <c r="F50">
        <f>GT_Spot!Q50</f>
        <v>0</v>
      </c>
      <c r="G50">
        <f>PPCL_NG!Q50</f>
        <v>26.518392824677292</v>
      </c>
      <c r="H50">
        <f>PPCL_Spot!Q50</f>
        <v>0</v>
      </c>
      <c r="I50">
        <f>Bawana_NG!Q50</f>
        <v>48.47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693.16171013244548</v>
      </c>
      <c r="P50" s="77">
        <v>63.367536062832926</v>
      </c>
      <c r="Q50" s="77">
        <v>21.997459877612282</v>
      </c>
      <c r="R50" s="80">
        <v>23.749999999999996</v>
      </c>
      <c r="S50" s="80">
        <v>0</v>
      </c>
      <c r="T50" s="78">
        <f>SUMPRODUCT(LTA!F50:AJ50,LTA!F$101:AJ$101,LTA!F$104:AJ$104)</f>
        <v>68.48</v>
      </c>
      <c r="U50" s="78">
        <f>SUMPRODUCT(LTA!F50:AJ50,LTA!F$102:AJ$102,LTA!F$104:AJ$104)</f>
        <v>104.02999999999999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0.73</v>
      </c>
      <c r="AB50" s="117">
        <f>-STOA!O50</f>
        <v>-214.06</v>
      </c>
      <c r="AC50">
        <f t="shared" si="0"/>
        <v>11.928843865298889</v>
      </c>
      <c r="AD50">
        <f t="shared" si="1"/>
        <v>913.60114339581003</v>
      </c>
      <c r="AE50">
        <f>'IDT-1'!C50</f>
        <v>-5</v>
      </c>
      <c r="AF50" s="26"/>
      <c r="AG50">
        <f t="shared" si="2"/>
        <v>908.60114339581003</v>
      </c>
      <c r="AI50" s="75">
        <f>PXIL!I50</f>
        <v>0</v>
      </c>
      <c r="AJ50" s="75">
        <f>PXIL!O50</f>
        <v>0</v>
      </c>
      <c r="AK50" s="75">
        <f>RTM_IEX!I50</f>
        <v>81.61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7.1138656595629888</v>
      </c>
      <c r="F51">
        <f>GT_Spot!Q51</f>
        <v>0</v>
      </c>
      <c r="G51">
        <f>PPCL_NG!Q51</f>
        <v>26.518392824677292</v>
      </c>
      <c r="H51">
        <f>PPCL_Spot!Q51</f>
        <v>0</v>
      </c>
      <c r="I51">
        <f>Bawana_NG!Q51</f>
        <v>48.008216832565743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692.19783220244551</v>
      </c>
      <c r="P51" s="77">
        <v>63.367536062832926</v>
      </c>
      <c r="Q51" s="77">
        <v>21.997459877612282</v>
      </c>
      <c r="R51" s="80">
        <v>23.749999999999996</v>
      </c>
      <c r="S51" s="80">
        <v>0</v>
      </c>
      <c r="T51" s="78">
        <f>SUMPRODUCT(LTA!F51:AJ51,LTA!F$101:AJ$101,LTA!F$104:AJ$104)</f>
        <v>71.25</v>
      </c>
      <c r="U51" s="78">
        <f>SUMPRODUCT(LTA!F51:AJ51,LTA!F$102:AJ$102,LTA!F$104:AJ$104)</f>
        <v>103.96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0.73</v>
      </c>
      <c r="AB51" s="117">
        <f>-STOA!O51</f>
        <v>-214.32</v>
      </c>
      <c r="AC51">
        <f t="shared" si="0"/>
        <v>12.065909361002234</v>
      </c>
      <c r="AD51">
        <f t="shared" si="1"/>
        <v>928.51739409869469</v>
      </c>
      <c r="AE51">
        <f>'IDT-1'!C51</f>
        <v>-20</v>
      </c>
      <c r="AF51" s="26"/>
      <c r="AG51">
        <f t="shared" si="2"/>
        <v>908.51739409869469</v>
      </c>
      <c r="AI51" s="75">
        <f>PXIL!I51</f>
        <v>0</v>
      </c>
      <c r="AJ51" s="75">
        <f>PXIL!O51</f>
        <v>0</v>
      </c>
      <c r="AK51" s="75">
        <f>RTM_IEX!I51</f>
        <v>96.01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7.1138656595629888</v>
      </c>
      <c r="F52">
        <f>GT_Spot!Q52</f>
        <v>0</v>
      </c>
      <c r="G52">
        <f>PPCL_NG!Q52</f>
        <v>26.03</v>
      </c>
      <c r="H52">
        <f>PPCL_Spot!Q52</f>
        <v>0</v>
      </c>
      <c r="I52">
        <f>Bawana_NG!Q52</f>
        <v>48.008216832565743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692.19783220244551</v>
      </c>
      <c r="P52" s="77">
        <v>63.367536062832926</v>
      </c>
      <c r="Q52" s="77">
        <v>21.997459877612282</v>
      </c>
      <c r="R52" s="80">
        <v>23.749999999999996</v>
      </c>
      <c r="S52" s="80">
        <v>0</v>
      </c>
      <c r="T52" s="78">
        <f>SUMPRODUCT(LTA!F52:AJ52,LTA!F$101:AJ$101,LTA!F$104:AJ$104)</f>
        <v>73.02</v>
      </c>
      <c r="U52" s="78">
        <f>SUMPRODUCT(LTA!F52:AJ52,LTA!F$102:AJ$102,LTA!F$104:AJ$104)</f>
        <v>103.99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0.73</v>
      </c>
      <c r="AB52" s="117">
        <f>-STOA!O52</f>
        <v>-214.32</v>
      </c>
      <c r="AC52">
        <f t="shared" si="0"/>
        <v>11.967715504145071</v>
      </c>
      <c r="AD52">
        <f t="shared" si="1"/>
        <v>917.45719513087431</v>
      </c>
      <c r="AE52">
        <f>'IDT-1'!C52</f>
        <v>-40</v>
      </c>
      <c r="AF52" s="26"/>
      <c r="AG52">
        <f t="shared" si="2"/>
        <v>877.45719513087431</v>
      </c>
      <c r="AI52" s="75">
        <f>PXIL!I52</f>
        <v>0</v>
      </c>
      <c r="AJ52" s="75">
        <f>PXIL!O52</f>
        <v>0</v>
      </c>
      <c r="AK52" s="75">
        <f>RTM_IEX!I52</f>
        <v>83.54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7.1138656595629888</v>
      </c>
      <c r="F53">
        <f>GT_Spot!Q53</f>
        <v>0</v>
      </c>
      <c r="G53">
        <f>PPCL_NG!Q53</f>
        <v>26.03</v>
      </c>
      <c r="H53">
        <f>PPCL_Spot!Q53</f>
        <v>0</v>
      </c>
      <c r="I53">
        <f>Bawana_NG!Q53</f>
        <v>48.008216832565743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692.19783220244551</v>
      </c>
      <c r="P53" s="77">
        <v>63.367536062832926</v>
      </c>
      <c r="Q53" s="77">
        <v>21.997459877612282</v>
      </c>
      <c r="R53" s="80">
        <v>23.749999999999996</v>
      </c>
      <c r="S53" s="80">
        <v>0</v>
      </c>
      <c r="T53" s="78">
        <f>SUMPRODUCT(LTA!F53:AJ53,LTA!F$101:AJ$101,LTA!F$104:AJ$104)</f>
        <v>69.55</v>
      </c>
      <c r="U53" s="78">
        <f>SUMPRODUCT(LTA!F53:AJ53,LTA!F$102:AJ$102,LTA!F$104:AJ$104)</f>
        <v>103.97999999999999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0.73</v>
      </c>
      <c r="AB53" s="117">
        <f>-STOA!O53</f>
        <v>-214.32</v>
      </c>
      <c r="AC53">
        <f t="shared" si="0"/>
        <v>11.58209950414507</v>
      </c>
      <c r="AD53">
        <f t="shared" si="1"/>
        <v>874.0228111308744</v>
      </c>
      <c r="AE53">
        <f>'IDT-1'!C53</f>
        <v>-50</v>
      </c>
      <c r="AF53" s="26"/>
      <c r="AG53">
        <f t="shared" si="2"/>
        <v>824.0228111308744</v>
      </c>
      <c r="AI53" s="75">
        <f>PXIL!I53</f>
        <v>0</v>
      </c>
      <c r="AJ53" s="75">
        <f>PXIL!O53</f>
        <v>0</v>
      </c>
      <c r="AK53" s="75">
        <f>RTM_IEX!I53</f>
        <v>43.2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7.1138656595629888</v>
      </c>
      <c r="F54">
        <f>GT_Spot!Q54</f>
        <v>0</v>
      </c>
      <c r="G54">
        <f>PPCL_NG!Q54</f>
        <v>26.03</v>
      </c>
      <c r="H54">
        <f>PPCL_Spot!Q54</f>
        <v>0</v>
      </c>
      <c r="I54">
        <f>Bawana_NG!Q54</f>
        <v>48.16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692.19783220244551</v>
      </c>
      <c r="P54" s="77">
        <v>63.367536062832926</v>
      </c>
      <c r="Q54" s="77">
        <v>21.997459877612282</v>
      </c>
      <c r="R54" s="80">
        <v>23.749999999999996</v>
      </c>
      <c r="S54" s="80">
        <v>0</v>
      </c>
      <c r="T54" s="78">
        <f>SUMPRODUCT(LTA!F54:AJ54,LTA!F$101:AJ$101,LTA!F$104:AJ$104)</f>
        <v>72.44</v>
      </c>
      <c r="U54" s="78">
        <f>SUMPRODUCT(LTA!F54:AJ54,LTA!F$102:AJ$102,LTA!F$104:AJ$104)</f>
        <v>103.96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0.73</v>
      </c>
      <c r="AB54" s="117">
        <f>-STOA!O54</f>
        <v>-214.32</v>
      </c>
      <c r="AC54">
        <f t="shared" si="0"/>
        <v>11.946699196018495</v>
      </c>
      <c r="AD54">
        <f t="shared" si="1"/>
        <v>915.08999460643543</v>
      </c>
      <c r="AE54">
        <f>'IDT-1'!C54</f>
        <v>-70</v>
      </c>
      <c r="AF54" s="26"/>
      <c r="AG54">
        <f t="shared" si="2"/>
        <v>845.08999460643543</v>
      </c>
      <c r="AI54" s="75">
        <f>PXIL!I54</f>
        <v>0</v>
      </c>
      <c r="AJ54" s="75">
        <f>PXIL!O54</f>
        <v>0</v>
      </c>
      <c r="AK54" s="75">
        <f>RTM_IEX!I54</f>
        <v>81.61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7.1138656595629888</v>
      </c>
      <c r="F55">
        <f>GT_Spot!Q55</f>
        <v>0</v>
      </c>
      <c r="G55">
        <f>PPCL_NG!Q55</f>
        <v>26.03</v>
      </c>
      <c r="H55">
        <f>PPCL_Spot!Q55</f>
        <v>0</v>
      </c>
      <c r="I55">
        <f>Bawana_NG!Q55</f>
        <v>47.696459323040386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676.55935889550585</v>
      </c>
      <c r="P55" s="77">
        <v>63.367536062832926</v>
      </c>
      <c r="Q55" s="77">
        <v>21.997459877612282</v>
      </c>
      <c r="R55" s="80">
        <v>23.749999999999996</v>
      </c>
      <c r="S55" s="80">
        <v>0</v>
      </c>
      <c r="T55" s="78">
        <f>SUMPRODUCT(LTA!F55:AJ55,LTA!F$101:AJ$101,LTA!F$104:AJ$104)</f>
        <v>72.91</v>
      </c>
      <c r="U55" s="78">
        <f>SUMPRODUCT(LTA!F55:AJ55,LTA!F$102:AJ$102,LTA!F$104:AJ$104)</f>
        <v>103.94999999999999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0.73</v>
      </c>
      <c r="AB55" s="117">
        <f>-STOA!O55</f>
        <v>-214.59</v>
      </c>
      <c r="AC55">
        <f t="shared" si="0"/>
        <v>11.270841117835078</v>
      </c>
      <c r="AD55">
        <f t="shared" si="1"/>
        <v>798.24383870071927</v>
      </c>
      <c r="AE55">
        <f>'IDT-1'!C55</f>
        <v>0</v>
      </c>
      <c r="AF55" s="26"/>
      <c r="AG55">
        <f t="shared" si="2"/>
        <v>798.24383870071927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7.1138656595629888</v>
      </c>
      <c r="F56">
        <f>GT_Spot!Q56</f>
        <v>0</v>
      </c>
      <c r="G56">
        <f>PPCL_NG!Q56</f>
        <v>26.03</v>
      </c>
      <c r="H56">
        <f>PPCL_Spot!Q56</f>
        <v>0</v>
      </c>
      <c r="I56">
        <f>Bawana_NG!Q56</f>
        <v>48.95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639.01637516723258</v>
      </c>
      <c r="P56" s="77">
        <v>63.367536062832926</v>
      </c>
      <c r="Q56" s="77">
        <v>21.997459877612282</v>
      </c>
      <c r="R56" s="80">
        <v>23.749999999999996</v>
      </c>
      <c r="S56" s="80">
        <v>0</v>
      </c>
      <c r="T56" s="78">
        <f>SUMPRODUCT(LTA!F56:AJ56,LTA!F$101:AJ$101,LTA!F$104:AJ$104)</f>
        <v>71.98</v>
      </c>
      <c r="U56" s="78">
        <f>SUMPRODUCT(LTA!F56:AJ56,LTA!F$102:AJ$102,LTA!F$104:AJ$104)</f>
        <v>103.97999999999999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0.73</v>
      </c>
      <c r="AB56" s="117">
        <f>-STOA!O56</f>
        <v>-214.59</v>
      </c>
      <c r="AC56">
        <f t="shared" si="0"/>
        <v>10.854792743761566</v>
      </c>
      <c r="AD56">
        <f t="shared" si="1"/>
        <v>771.47044402347933</v>
      </c>
      <c r="AE56">
        <f>'IDT-1'!C56</f>
        <v>0</v>
      </c>
      <c r="AF56" s="26"/>
      <c r="AG56">
        <f t="shared" si="2"/>
        <v>771.47044402347933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7.1138656595629888</v>
      </c>
      <c r="F57">
        <f>GT_Spot!Q57</f>
        <v>0</v>
      </c>
      <c r="G57">
        <f>PPCL_NG!Q57</f>
        <v>26.518392824677292</v>
      </c>
      <c r="H57">
        <f>PPCL_Spot!Q57</f>
        <v>0</v>
      </c>
      <c r="I57">
        <f>Bawana_NG!Q57</f>
        <v>48.79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640.10989189631209</v>
      </c>
      <c r="P57" s="77">
        <v>63.367536062832926</v>
      </c>
      <c r="Q57" s="77">
        <v>21.997459877612282</v>
      </c>
      <c r="R57" s="80">
        <v>23.749999999999996</v>
      </c>
      <c r="S57" s="80">
        <v>0</v>
      </c>
      <c r="T57" s="78">
        <f>SUMPRODUCT(LTA!F57:AJ57,LTA!F$101:AJ$101,LTA!F$104:AJ$104)</f>
        <v>80.53</v>
      </c>
      <c r="U57" s="78">
        <f>SUMPRODUCT(LTA!F57:AJ57,LTA!F$102:AJ$102,LTA!F$104:AJ$104)</f>
        <v>103.96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0.73</v>
      </c>
      <c r="AB57" s="117">
        <f>-STOA!O57</f>
        <v>-214.59</v>
      </c>
      <c r="AC57">
        <f t="shared" si="0"/>
        <v>11.119932098278532</v>
      </c>
      <c r="AD57">
        <f t="shared" si="1"/>
        <v>761.15721422271895</v>
      </c>
      <c r="AE57">
        <f>'IDT-1'!C57</f>
        <v>-5</v>
      </c>
      <c r="AF57" s="26"/>
      <c r="AG57">
        <f t="shared" si="2"/>
        <v>756.15721422271895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7.1138656595629888</v>
      </c>
      <c r="F58">
        <f>GT_Spot!Q58</f>
        <v>0</v>
      </c>
      <c r="G58">
        <f>PPCL_NG!Q58</f>
        <v>26.03</v>
      </c>
      <c r="H58">
        <f>PPCL_Spot!Q58</f>
        <v>0</v>
      </c>
      <c r="I58">
        <f>Bawana_NG!Q58</f>
        <v>48.47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640.10948050807542</v>
      </c>
      <c r="P58" s="77">
        <v>63.367536062832926</v>
      </c>
      <c r="Q58" s="77">
        <v>21.997459877612282</v>
      </c>
      <c r="R58" s="80">
        <v>23.749999999999996</v>
      </c>
      <c r="S58" s="80">
        <v>0</v>
      </c>
      <c r="T58" s="78">
        <f>SUMPRODUCT(LTA!F58:AJ58,LTA!F$101:AJ$101,LTA!F$104:AJ$104)</f>
        <v>79.279999999999987</v>
      </c>
      <c r="U58" s="78">
        <f>SUMPRODUCT(LTA!F58:AJ58,LTA!F$102:AJ$102,LTA!F$104:AJ$104)</f>
        <v>103.11999999999999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0.73</v>
      </c>
      <c r="AB58" s="117">
        <f>-STOA!O58</f>
        <v>-214.59</v>
      </c>
      <c r="AC58">
        <f t="shared" si="0"/>
        <v>11.138813258815865</v>
      </c>
      <c r="AD58">
        <f t="shared" si="1"/>
        <v>753.2395288492678</v>
      </c>
      <c r="AE58">
        <f>'IDT-1'!C58</f>
        <v>0</v>
      </c>
      <c r="AF58" s="26"/>
      <c r="AG58">
        <f t="shared" si="2"/>
        <v>753.2395288492678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7.1138656595629888</v>
      </c>
      <c r="F59">
        <f>GT_Spot!Q59</f>
        <v>0</v>
      </c>
      <c r="G59">
        <f>PPCL_NG!Q59</f>
        <v>26.03</v>
      </c>
      <c r="H59">
        <f>PPCL_Spot!Q59</f>
        <v>0</v>
      </c>
      <c r="I59">
        <f>Bawana_NG!Q59</f>
        <v>48.47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635.95592139170026</v>
      </c>
      <c r="P59" s="77">
        <v>63.367536062832926</v>
      </c>
      <c r="Q59" s="77">
        <v>21.997459877612282</v>
      </c>
      <c r="R59" s="80">
        <v>23.749999999999996</v>
      </c>
      <c r="S59" s="80">
        <v>0</v>
      </c>
      <c r="T59" s="78">
        <f>SUMPRODUCT(LTA!F59:AJ59,LTA!F$101:AJ$101,LTA!F$104:AJ$104)</f>
        <v>75.34</v>
      </c>
      <c r="U59" s="78">
        <f>SUMPRODUCT(LTA!F59:AJ59,LTA!F$102:AJ$102,LTA!F$104:AJ$104)</f>
        <v>103.11999999999999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0.73</v>
      </c>
      <c r="AB59" s="117">
        <f>-STOA!O59</f>
        <v>-214.59</v>
      </c>
      <c r="AC59">
        <f t="shared" si="0"/>
        <v>11.289543126646647</v>
      </c>
      <c r="AD59">
        <f t="shared" si="1"/>
        <v>719.99523986506188</v>
      </c>
      <c r="AE59">
        <f>'IDT-1'!C59</f>
        <v>0</v>
      </c>
      <c r="AF59" s="26"/>
      <c r="AG59">
        <f t="shared" si="2"/>
        <v>719.99523986506188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7.1138656595629888</v>
      </c>
      <c r="F60">
        <f>GT_Spot!Q60</f>
        <v>0</v>
      </c>
      <c r="G60">
        <f>PPCL_NG!Q60</f>
        <v>26.03</v>
      </c>
      <c r="H60">
        <f>PPCL_Spot!Q60</f>
        <v>0</v>
      </c>
      <c r="I60">
        <f>Bawana_NG!Q60</f>
        <v>48.63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635.95592139170026</v>
      </c>
      <c r="P60" s="77">
        <v>63.367536062832926</v>
      </c>
      <c r="Q60" s="77">
        <v>21.997459877612282</v>
      </c>
      <c r="R60" s="80">
        <v>23.749999999999996</v>
      </c>
      <c r="S60" s="80">
        <v>0</v>
      </c>
      <c r="T60" s="78">
        <f>SUMPRODUCT(LTA!F60:AJ60,LTA!F$101:AJ$101,LTA!F$104:AJ$104)</f>
        <v>71.47999999999999</v>
      </c>
      <c r="U60" s="78">
        <f>SUMPRODUCT(LTA!F60:AJ60,LTA!F$102:AJ$102,LTA!F$104:AJ$104)</f>
        <v>103.11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0.73</v>
      </c>
      <c r="AB60" s="117">
        <f>-STOA!O60</f>
        <v>-214.59</v>
      </c>
      <c r="AC60">
        <f t="shared" si="0"/>
        <v>11.212504489035672</v>
      </c>
      <c r="AD60">
        <f t="shared" si="1"/>
        <v>721.36227850267267</v>
      </c>
      <c r="AE60">
        <f>'IDT-1'!C60</f>
        <v>0</v>
      </c>
      <c r="AF60" s="26"/>
      <c r="AG60">
        <f t="shared" si="2"/>
        <v>721.36227850267267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7.1138656595629888</v>
      </c>
      <c r="F61">
        <f>GT_Spot!Q61</f>
        <v>0</v>
      </c>
      <c r="G61">
        <f>PPCL_NG!Q61</f>
        <v>26.03</v>
      </c>
      <c r="H61">
        <f>PPCL_Spot!Q61</f>
        <v>0</v>
      </c>
      <c r="I61">
        <f>Bawana_NG!Q61</f>
        <v>48.79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637.93842517370024</v>
      </c>
      <c r="P61" s="77">
        <v>63.367536062832926</v>
      </c>
      <c r="Q61" s="77">
        <v>21.997459877612282</v>
      </c>
      <c r="R61" s="80">
        <v>23.749999999999996</v>
      </c>
      <c r="S61" s="80">
        <v>0</v>
      </c>
      <c r="T61" s="78">
        <f>SUMPRODUCT(LTA!F61:AJ61,LTA!F$101:AJ$101,LTA!F$104:AJ$104)</f>
        <v>68.83</v>
      </c>
      <c r="U61" s="78">
        <f>SUMPRODUCT(LTA!F61:AJ61,LTA!F$102:AJ$102,LTA!F$104:AJ$104)</f>
        <v>103.11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0.73</v>
      </c>
      <c r="AB61" s="117">
        <f>-STOA!O61</f>
        <v>-214.59</v>
      </c>
      <c r="AC61">
        <f t="shared" si="0"/>
        <v>11.296819797539225</v>
      </c>
      <c r="AD61">
        <f t="shared" si="1"/>
        <v>710.77046697616936</v>
      </c>
      <c r="AE61">
        <f>'IDT-1'!C61</f>
        <v>0</v>
      </c>
      <c r="AF61" s="26"/>
      <c r="AG61">
        <f t="shared" si="2"/>
        <v>710.77046697616936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-65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7.1138656595629888</v>
      </c>
      <c r="F62">
        <f>GT_Spot!Q62</f>
        <v>0</v>
      </c>
      <c r="G62">
        <f>PPCL_NG!Q62</f>
        <v>26.03</v>
      </c>
      <c r="H62">
        <f>PPCL_Spot!Q62</f>
        <v>0</v>
      </c>
      <c r="I62">
        <f>Bawana_NG!Q62</f>
        <v>49.919999999999987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637.93907528791749</v>
      </c>
      <c r="P62" s="77">
        <v>63.367536062832926</v>
      </c>
      <c r="Q62" s="77">
        <v>21.997459877612282</v>
      </c>
      <c r="R62" s="80">
        <v>23.749999999999996</v>
      </c>
      <c r="S62" s="80">
        <v>0</v>
      </c>
      <c r="T62" s="78">
        <f>SUMPRODUCT(LTA!F62:AJ62,LTA!F$101:AJ$101,LTA!F$104:AJ$104)</f>
        <v>73.100000000000009</v>
      </c>
      <c r="U62" s="78">
        <f>SUMPRODUCT(LTA!F62:AJ62,LTA!F$102:AJ$102,LTA!F$104:AJ$104)</f>
        <v>103.11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0.73</v>
      </c>
      <c r="AB62" s="117">
        <f>-STOA!O62</f>
        <v>-214.59</v>
      </c>
      <c r="AC62">
        <f t="shared" si="0"/>
        <v>11.255564243322382</v>
      </c>
      <c r="AD62">
        <f t="shared" si="1"/>
        <v>726.21237264460331</v>
      </c>
      <c r="AE62">
        <f>'IDT-1'!C62</f>
        <v>-3</v>
      </c>
      <c r="AF62" s="26"/>
      <c r="AG62">
        <f t="shared" si="2"/>
        <v>723.21237264460331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7.1138656595629888</v>
      </c>
      <c r="F63">
        <f>GT_Spot!Q63</f>
        <v>0</v>
      </c>
      <c r="G63">
        <f>PPCL_NG!Q63</f>
        <v>26.518392824677292</v>
      </c>
      <c r="H63">
        <f>PPCL_Spot!Q63</f>
        <v>0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637.93898028212504</v>
      </c>
      <c r="P63" s="77">
        <v>63.367536062832926</v>
      </c>
      <c r="Q63" s="77">
        <v>21.997459877612282</v>
      </c>
      <c r="R63" s="80">
        <v>23.749999999999996</v>
      </c>
      <c r="S63" s="80">
        <v>0</v>
      </c>
      <c r="T63" s="78">
        <f>SUMPRODUCT(LTA!F63:AJ63,LTA!F$101:AJ$101,LTA!F$104:AJ$104)</f>
        <v>60.930000000000007</v>
      </c>
      <c r="U63" s="78">
        <f>SUMPRODUCT(LTA!F63:AJ63,LTA!F$102:AJ$102,LTA!F$104:AJ$104)</f>
        <v>103.1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0.73</v>
      </c>
      <c r="AB63" s="117">
        <f>-STOA!O63</f>
        <v>-214.59</v>
      </c>
      <c r="AC63">
        <f t="shared" si="0"/>
        <v>11.2858491769615</v>
      </c>
      <c r="AD63">
        <f t="shared" si="1"/>
        <v>699.49038552984905</v>
      </c>
      <c r="AE63">
        <f>'IDT-1'!C63</f>
        <v>-8</v>
      </c>
      <c r="AF63" s="26"/>
      <c r="AG63">
        <f t="shared" si="2"/>
        <v>691.49038552984905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7.1138656595629888</v>
      </c>
      <c r="F64">
        <f>GT_Spot!Q64</f>
        <v>0</v>
      </c>
      <c r="G64">
        <f>PPCL_NG!Q64</f>
        <v>26.03</v>
      </c>
      <c r="H64">
        <f>PPCL_Spot!Q64</f>
        <v>0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653.57735798589817</v>
      </c>
      <c r="P64" s="77">
        <v>63.367536062832926</v>
      </c>
      <c r="Q64" s="77">
        <v>21.997459877612282</v>
      </c>
      <c r="R64" s="80">
        <v>23.749999999999996</v>
      </c>
      <c r="S64" s="80">
        <v>0</v>
      </c>
      <c r="T64" s="78">
        <f>SUMPRODUCT(LTA!F64:AJ64,LTA!F$101:AJ$101,LTA!F$104:AJ$104)</f>
        <v>57.190000000000005</v>
      </c>
      <c r="U64" s="78">
        <f>SUMPRODUCT(LTA!F64:AJ64,LTA!F$102:AJ$102,LTA!F$104:AJ$104)</f>
        <v>103.11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0.73</v>
      </c>
      <c r="AB64" s="117">
        <f>-STOA!O64</f>
        <v>-214.59</v>
      </c>
      <c r="AC64">
        <f t="shared" si="0"/>
        <v>11.208782493453636</v>
      </c>
      <c r="AD64">
        <f t="shared" si="1"/>
        <v>730.98743709245275</v>
      </c>
      <c r="AE64">
        <f>'IDT-1'!C64</f>
        <v>-48</v>
      </c>
      <c r="AF64" s="26"/>
      <c r="AG64">
        <f t="shared" si="2"/>
        <v>682.98743709245275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7.1138656595629888</v>
      </c>
      <c r="F65">
        <f>GT_Spot!Q65</f>
        <v>0</v>
      </c>
      <c r="G65">
        <f>PPCL_NG!Q65</f>
        <v>26.03</v>
      </c>
      <c r="H65">
        <f>PPCL_Spot!Q65</f>
        <v>0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656.17591463789813</v>
      </c>
      <c r="P65" s="77">
        <v>63.367536062832926</v>
      </c>
      <c r="Q65" s="77">
        <v>21.997459877612282</v>
      </c>
      <c r="R65" s="80">
        <v>23.749999999999996</v>
      </c>
      <c r="S65" s="80">
        <v>0</v>
      </c>
      <c r="T65" s="78">
        <f>SUMPRODUCT(LTA!F65:AJ65,LTA!F$101:AJ$101,LTA!F$104:AJ$104)</f>
        <v>51.39</v>
      </c>
      <c r="U65" s="78">
        <f>SUMPRODUCT(LTA!F65:AJ65,LTA!F$102:AJ$102,LTA!F$104:AJ$104)</f>
        <v>103.11999999999999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-25</v>
      </c>
      <c r="AA65" s="117">
        <f>STOA!I65</f>
        <v>0.73</v>
      </c>
      <c r="AB65" s="117">
        <f>-STOA!O65</f>
        <v>-214.59</v>
      </c>
      <c r="AC65">
        <f t="shared" si="0"/>
        <v>11.085464603936353</v>
      </c>
      <c r="AD65">
        <f t="shared" si="1"/>
        <v>767.31931163397007</v>
      </c>
      <c r="AE65">
        <f>'IDT-1'!C65</f>
        <v>-50</v>
      </c>
      <c r="AF65" s="26"/>
      <c r="AG65">
        <f t="shared" si="2"/>
        <v>717.31931163397007</v>
      </c>
      <c r="AI65" s="75">
        <f>PXIL!I65</f>
        <v>0</v>
      </c>
      <c r="AJ65" s="75">
        <f>PXIL!O65</f>
        <v>0</v>
      </c>
      <c r="AK65" s="75">
        <f>RTM_IEX!I65</f>
        <v>14.4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7.1138656595629888</v>
      </c>
      <c r="F66">
        <f>GT_Spot!Q66</f>
        <v>0</v>
      </c>
      <c r="G66">
        <f>PPCL_NG!Q66</f>
        <v>26.03</v>
      </c>
      <c r="H66">
        <f>PPCL_Spot!Q66</f>
        <v>0</v>
      </c>
      <c r="I66">
        <f>Bawana_NG!Q66</f>
        <v>49.919999999999987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655.98847965589823</v>
      </c>
      <c r="P66" s="77">
        <v>63.367536062832926</v>
      </c>
      <c r="Q66" s="77">
        <v>21.997459877612282</v>
      </c>
      <c r="R66" s="80">
        <v>23.749999999999996</v>
      </c>
      <c r="S66" s="80">
        <v>0</v>
      </c>
      <c r="T66" s="78">
        <f>SUMPRODUCT(LTA!F66:AJ66,LTA!F$101:AJ$101,LTA!F$104:AJ$104)</f>
        <v>46.720000000000006</v>
      </c>
      <c r="U66" s="78">
        <f>SUMPRODUCT(LTA!F66:AJ66,LTA!F$102:AJ$102,LTA!F$104:AJ$104)</f>
        <v>103.11999999999999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-35</v>
      </c>
      <c r="AA66" s="117">
        <f>STOA!I66</f>
        <v>0.73</v>
      </c>
      <c r="AB66" s="117">
        <f>-STOA!O66</f>
        <v>-214.59</v>
      </c>
      <c r="AC66">
        <f t="shared" si="0"/>
        <v>11.43571645131671</v>
      </c>
      <c r="AD66">
        <f t="shared" si="1"/>
        <v>786.68162480458977</v>
      </c>
      <c r="AE66">
        <f>'IDT-1'!C66</f>
        <v>-46</v>
      </c>
      <c r="AF66" s="26"/>
      <c r="AG66">
        <f t="shared" si="2"/>
        <v>740.68162480458977</v>
      </c>
      <c r="AI66" s="75">
        <f>PXIL!I66</f>
        <v>0</v>
      </c>
      <c r="AJ66" s="75">
        <f>PXIL!O66</f>
        <v>0</v>
      </c>
      <c r="AK66" s="75">
        <f>RTM_IEX!I66</f>
        <v>48.97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5.033744131455399</v>
      </c>
      <c r="F67">
        <f>GT_Spot!Q67</f>
        <v>0</v>
      </c>
      <c r="G67">
        <f>PPCL_NG!Q67</f>
        <v>22</v>
      </c>
      <c r="H67">
        <f>PPCL_Spot!Q67</f>
        <v>0</v>
      </c>
      <c r="I67">
        <f>Bawana_NG!Q67</f>
        <v>49.919999999999987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653.97154185589807</v>
      </c>
      <c r="P67" s="77">
        <v>63.367536062832926</v>
      </c>
      <c r="Q67" s="77">
        <v>21.997459877612282</v>
      </c>
      <c r="R67" s="80">
        <v>23.75</v>
      </c>
      <c r="S67" s="80">
        <v>0</v>
      </c>
      <c r="T67" s="78">
        <f>SUMPRODUCT(LTA!F67:AJ67,LTA!F$101:AJ$101,LTA!F$104:AJ$104)</f>
        <v>38.940000000000005</v>
      </c>
      <c r="U67" s="78">
        <f>SUMPRODUCT(LTA!F67:AJ67,LTA!F$102:AJ$102,LTA!F$104:AJ$104)</f>
        <v>103.11999999999999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0.73</v>
      </c>
      <c r="AB67" s="117">
        <f>-STOA!O67</f>
        <v>-214.20999999999998</v>
      </c>
      <c r="AC67">
        <f t="shared" si="0"/>
        <v>10.825912130682143</v>
      </c>
      <c r="AD67">
        <f t="shared" si="1"/>
        <v>726.79436979711659</v>
      </c>
      <c r="AE67">
        <f>'IDT-1'!C67</f>
        <v>-71</v>
      </c>
      <c r="AF67" s="26"/>
      <c r="AG67">
        <f t="shared" si="2"/>
        <v>655.79436979711659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-31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5.033744131455399</v>
      </c>
      <c r="F68">
        <f>GT_Spot!Q68</f>
        <v>0</v>
      </c>
      <c r="G68">
        <f>PPCL_NG!Q68</f>
        <v>22</v>
      </c>
      <c r="H68">
        <f>PPCL_Spot!Q68</f>
        <v>0</v>
      </c>
      <c r="I68">
        <f>Bawana_NG!Q68</f>
        <v>49.919999999999987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661.89858162789801</v>
      </c>
      <c r="P68" s="77">
        <v>63.367536062832926</v>
      </c>
      <c r="Q68" s="77">
        <v>21.997459877612282</v>
      </c>
      <c r="R68" s="80">
        <v>23.75</v>
      </c>
      <c r="S68" s="80">
        <v>0</v>
      </c>
      <c r="T68" s="78">
        <f>SUMPRODUCT(LTA!F68:AJ68,LTA!F$101:AJ$101,LTA!F$104:AJ$104)</f>
        <v>33.160000000000004</v>
      </c>
      <c r="U68" s="78">
        <f>SUMPRODUCT(LTA!F68:AJ68,LTA!F$102:AJ$102,LTA!F$104:AJ$104)</f>
        <v>103.11999999999999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0.73</v>
      </c>
      <c r="AB68" s="117">
        <f>-STOA!O68</f>
        <v>-214.20999999999998</v>
      </c>
      <c r="AC68">
        <f t="shared" ref="AC68:AC98" si="3">SUMIF(B68:AB68,"&gt;0")*$AC$2-SUMIF(B68:AB68,"&lt;0")*($AC$2/(1-$AC$2))+SUMIF(AI68:AN68,"&gt;0")*$AC$2-SUMIF(AI68:AN68,"&lt;0")*($AC$2/(1-$AC$2))</f>
        <v>10.763888127487688</v>
      </c>
      <c r="AD68">
        <f t="shared" ref="AD68:AD98" si="4">SUM(B68:AB68,AI68:AR68)-AC68</f>
        <v>782.08343357231081</v>
      </c>
      <c r="AE68">
        <f>'IDT-1'!C68</f>
        <v>-88</v>
      </c>
      <c r="AF68" s="26"/>
      <c r="AG68">
        <f t="shared" ref="AG68:AG98" si="5">SUM(AD68:AF68)</f>
        <v>694.08343357231081</v>
      </c>
      <c r="AI68" s="75">
        <f>PXIL!I68</f>
        <v>0</v>
      </c>
      <c r="AJ68" s="75">
        <f>PXIL!O68</f>
        <v>0</v>
      </c>
      <c r="AK68" s="75">
        <f>RTM_IEX!I68</f>
        <v>22.08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5.033744131455399</v>
      </c>
      <c r="F69">
        <f>GT_Spot!Q69</f>
        <v>0</v>
      </c>
      <c r="G69">
        <f>PPCL_NG!Q69</f>
        <v>22</v>
      </c>
      <c r="H69">
        <f>PPCL_Spot!Q69</f>
        <v>0</v>
      </c>
      <c r="I69">
        <f>Bawana_NG!Q69</f>
        <v>49.919999999999987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704.73973596263306</v>
      </c>
      <c r="P69" s="77">
        <v>63.367536062832926</v>
      </c>
      <c r="Q69" s="77">
        <v>21.997459877612282</v>
      </c>
      <c r="R69" s="80">
        <v>20.082894205823003</v>
      </c>
      <c r="S69" s="80">
        <v>0</v>
      </c>
      <c r="T69" s="78">
        <f>SUMPRODUCT(LTA!F69:AJ69,LTA!F$101:AJ$101,LTA!F$104:AJ$104)</f>
        <v>26.689999999999998</v>
      </c>
      <c r="U69" s="78">
        <f>SUMPRODUCT(LTA!F69:AJ69,LTA!F$102:AJ$102,LTA!F$104:AJ$104)</f>
        <v>103.13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0.73</v>
      </c>
      <c r="AB69" s="117">
        <f>-STOA!O69</f>
        <v>-214.20999999999998</v>
      </c>
      <c r="AC69">
        <f t="shared" si="3"/>
        <v>11.150445962877045</v>
      </c>
      <c r="AD69">
        <f t="shared" si="4"/>
        <v>759.33092427747965</v>
      </c>
      <c r="AE69">
        <f>'IDT-1'!C69</f>
        <v>-71.971999999999994</v>
      </c>
      <c r="AF69" s="26"/>
      <c r="AG69">
        <f t="shared" si="5"/>
        <v>687.35892427747967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-33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7.1149820193637616</v>
      </c>
      <c r="F70">
        <f>GT_Spot!Q70</f>
        <v>0</v>
      </c>
      <c r="G70">
        <f>PPCL_NG!Q70</f>
        <v>22</v>
      </c>
      <c r="H70">
        <f>PPCL_Spot!Q70</f>
        <v>0</v>
      </c>
      <c r="I70">
        <f>Bawana_NG!Q70</f>
        <v>49.919999999999987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715.02686626463321</v>
      </c>
      <c r="P70" s="77">
        <v>63.367536062832926</v>
      </c>
      <c r="Q70" s="77">
        <v>21.997459877612282</v>
      </c>
      <c r="R70" s="80">
        <v>9.647321676380793</v>
      </c>
      <c r="S70" s="80">
        <v>0</v>
      </c>
      <c r="T70" s="78">
        <f>SUMPRODUCT(LTA!F70:AJ70,LTA!F$101:AJ$101,LTA!F$104:AJ$104)</f>
        <v>21.5</v>
      </c>
      <c r="U70" s="78">
        <f>SUMPRODUCT(LTA!F70:AJ70,LTA!F$102:AJ$102,LTA!F$104:AJ$104)</f>
        <v>103.14999999999999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0.73</v>
      </c>
      <c r="AB70" s="117">
        <f>-STOA!O70</f>
        <v>-214.20999999999998</v>
      </c>
      <c r="AC70">
        <f t="shared" si="3"/>
        <v>10.917761631678655</v>
      </c>
      <c r="AD70">
        <f t="shared" si="4"/>
        <v>779.32640426914429</v>
      </c>
      <c r="AE70">
        <f>'IDT-1'!C70</f>
        <v>-88.805999999999997</v>
      </c>
      <c r="AF70" s="26"/>
      <c r="AG70">
        <f t="shared" si="5"/>
        <v>690.52040426914425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7.1149820193637616</v>
      </c>
      <c r="F71">
        <f>GT_Spot!Q71</f>
        <v>0</v>
      </c>
      <c r="G71">
        <f>PPCL_NG!Q71</f>
        <v>22</v>
      </c>
      <c r="H71">
        <f>PPCL_Spot!Q71</f>
        <v>0</v>
      </c>
      <c r="I71">
        <f>Bawana_NG!Q71</f>
        <v>49.919999999999987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722.68973689263316</v>
      </c>
      <c r="P71" s="77">
        <v>63.367536062832926</v>
      </c>
      <c r="Q71" s="77">
        <v>21.997459877612282</v>
      </c>
      <c r="R71" s="80">
        <v>3.63</v>
      </c>
      <c r="S71" s="80">
        <v>0</v>
      </c>
      <c r="T71" s="78">
        <f>SUMPRODUCT(LTA!F71:AJ71,LTA!F$101:AJ$101,LTA!F$104:AJ$104)</f>
        <v>17.080000000000002</v>
      </c>
      <c r="U71" s="78">
        <f>SUMPRODUCT(LTA!F71:AJ71,LTA!F$102:AJ$102,LTA!F$104:AJ$104)</f>
        <v>103.19999999999999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-100</v>
      </c>
      <c r="AA71" s="117">
        <f>STOA!I71</f>
        <v>0.73</v>
      </c>
      <c r="AB71" s="117">
        <f>-STOA!O71</f>
        <v>-213.17</v>
      </c>
      <c r="AC71">
        <f t="shared" si="3"/>
        <v>11.9201286868274</v>
      </c>
      <c r="AD71">
        <f t="shared" si="4"/>
        <v>713.51958616561478</v>
      </c>
      <c r="AE71">
        <f>'IDT-1'!C71</f>
        <v>-50.341999999999999</v>
      </c>
      <c r="AF71" s="26"/>
      <c r="AG71">
        <f t="shared" si="5"/>
        <v>663.1775861656148</v>
      </c>
      <c r="AI71" s="75">
        <f>PXIL!I71</f>
        <v>0</v>
      </c>
      <c r="AJ71" s="75">
        <f>PXIL!O71</f>
        <v>0</v>
      </c>
      <c r="AK71" s="75">
        <f>RTM_IEX!I71</f>
        <v>26.88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14.787929184549354</v>
      </c>
      <c r="F72">
        <f>GT_Spot!Q72</f>
        <v>0</v>
      </c>
      <c r="G72">
        <f>PPCL_NG!Q72</f>
        <v>22</v>
      </c>
      <c r="H72">
        <f>PPCL_Spot!Q72</f>
        <v>0</v>
      </c>
      <c r="I72">
        <f>Bawana_NG!Q72</f>
        <v>49.919999999999987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737.8910476126332</v>
      </c>
      <c r="P72" s="77">
        <v>63.367536062832926</v>
      </c>
      <c r="Q72" s="77">
        <v>21.997459877612282</v>
      </c>
      <c r="R72" s="80">
        <v>0.78</v>
      </c>
      <c r="S72" s="80">
        <v>0</v>
      </c>
      <c r="T72" s="78">
        <f>SUMPRODUCT(LTA!F72:AJ72,LTA!F$101:AJ$101,LTA!F$104:AJ$104)</f>
        <v>11.989999999999998</v>
      </c>
      <c r="U72" s="78">
        <f>SUMPRODUCT(LTA!F72:AJ72,LTA!F$102:AJ$102,LTA!F$104:AJ$104)</f>
        <v>103.19999999999999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-75</v>
      </c>
      <c r="AA72" s="117">
        <f>STOA!I72</f>
        <v>0.73</v>
      </c>
      <c r="AB72" s="117">
        <f>-STOA!O72</f>
        <v>-213.17</v>
      </c>
      <c r="AC72">
        <f t="shared" si="3"/>
        <v>11.99855696816215</v>
      </c>
      <c r="AD72">
        <f t="shared" si="4"/>
        <v>772.57541576946574</v>
      </c>
      <c r="AE72">
        <f>'IDT-1'!C72</f>
        <v>-76</v>
      </c>
      <c r="AF72" s="26"/>
      <c r="AG72">
        <f t="shared" si="5"/>
        <v>696.57541576946574</v>
      </c>
      <c r="AI72" s="75">
        <f>PXIL!I72</f>
        <v>0</v>
      </c>
      <c r="AJ72" s="75">
        <f>PXIL!O72</f>
        <v>0</v>
      </c>
      <c r="AK72" s="75">
        <f>RTM_IEX!I72</f>
        <v>46.08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14.787929184549354</v>
      </c>
      <c r="F73">
        <f>GT_Spot!Q73</f>
        <v>0</v>
      </c>
      <c r="G73">
        <f>PPCL_NG!Q73</f>
        <v>25.71</v>
      </c>
      <c r="H73">
        <f>PPCL_Spot!Q73</f>
        <v>0</v>
      </c>
      <c r="I73">
        <f>Bawana_NG!Q73</f>
        <v>49.6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765.0206329642167</v>
      </c>
      <c r="P73" s="77">
        <v>63.367536062832926</v>
      </c>
      <c r="Q73" s="77">
        <v>21.997459877612282</v>
      </c>
      <c r="R73" s="80">
        <v>0</v>
      </c>
      <c r="S73" s="80">
        <v>0</v>
      </c>
      <c r="T73" s="78">
        <f>SUMPRODUCT(LTA!F73:AJ73,LTA!F$101:AJ$101,LTA!F$104:AJ$104)</f>
        <v>9.36</v>
      </c>
      <c r="U73" s="78">
        <f>SUMPRODUCT(LTA!F73:AJ73,LTA!F$102:AJ$102,LTA!F$104:AJ$104)</f>
        <v>103.24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-75</v>
      </c>
      <c r="AA73" s="117">
        <f>STOA!I73</f>
        <v>0.73</v>
      </c>
      <c r="AB73" s="117">
        <f>-STOA!O73</f>
        <v>-213.17</v>
      </c>
      <c r="AC73">
        <f t="shared" si="3"/>
        <v>12.338937319256086</v>
      </c>
      <c r="AD73">
        <f t="shared" si="4"/>
        <v>810.91462076995526</v>
      </c>
      <c r="AE73">
        <f>'IDT-1'!C73</f>
        <v>-78.224999999999994</v>
      </c>
      <c r="AF73" s="26"/>
      <c r="AG73">
        <f t="shared" si="5"/>
        <v>732.68962076995524</v>
      </c>
      <c r="AI73" s="75">
        <f>PXIL!I73</f>
        <v>0</v>
      </c>
      <c r="AJ73" s="75">
        <f>PXIL!O73</f>
        <v>0</v>
      </c>
      <c r="AK73" s="75">
        <f>RTM_IEX!I73</f>
        <v>57.61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14.787929184549354</v>
      </c>
      <c r="F74">
        <f>GT_Spot!Q74</f>
        <v>0</v>
      </c>
      <c r="G74">
        <f>PPCL_NG!Q74</f>
        <v>25.71</v>
      </c>
      <c r="H74">
        <f>PPCL_Spot!Q74</f>
        <v>0</v>
      </c>
      <c r="I74">
        <f>Bawana_NG!Q74</f>
        <v>49.919999999999987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777.84223944142502</v>
      </c>
      <c r="P74" s="77">
        <v>63.367536062832926</v>
      </c>
      <c r="Q74" s="77">
        <v>21.997459877612282</v>
      </c>
      <c r="R74" s="80">
        <v>0</v>
      </c>
      <c r="S74" s="80">
        <v>0</v>
      </c>
      <c r="T74" s="78">
        <f>SUMPRODUCT(LTA!F74:AJ74,LTA!F$101:AJ$101,LTA!F$104:AJ$104)</f>
        <v>7.3199999999999994</v>
      </c>
      <c r="U74" s="78">
        <f>SUMPRODUCT(LTA!F74:AJ74,LTA!F$102:AJ$102,LTA!F$104:AJ$104)</f>
        <v>103.24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-70</v>
      </c>
      <c r="AA74" s="117">
        <f>STOA!I74</f>
        <v>0.73</v>
      </c>
      <c r="AB74" s="117">
        <f>-STOA!O74</f>
        <v>-213.17</v>
      </c>
      <c r="AC74">
        <f t="shared" si="3"/>
        <v>12.578096818644539</v>
      </c>
      <c r="AD74">
        <f t="shared" si="4"/>
        <v>847.89706774777494</v>
      </c>
      <c r="AE74">
        <f>'IDT-1'!C74</f>
        <v>-88.034999999999997</v>
      </c>
      <c r="AF74" s="26"/>
      <c r="AG74">
        <f t="shared" si="5"/>
        <v>759.86206774777497</v>
      </c>
      <c r="AI74" s="75">
        <f>PXIL!I74</f>
        <v>0</v>
      </c>
      <c r="AJ74" s="75">
        <f>PXIL!O74</f>
        <v>0</v>
      </c>
      <c r="AK74" s="75">
        <f>RTM_IEX!I74</f>
        <v>78.73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14.906866952789699</v>
      </c>
      <c r="F75">
        <f>GT_Spot!Q75</f>
        <v>0</v>
      </c>
      <c r="G75">
        <f>PPCL_NG!Q75</f>
        <v>25.71</v>
      </c>
      <c r="H75">
        <f>PPCL_Spot!Q75</f>
        <v>0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773.32269500599273</v>
      </c>
      <c r="P75" s="77">
        <v>63.367536062832926</v>
      </c>
      <c r="Q75" s="77">
        <v>21.997459877612282</v>
      </c>
      <c r="R75" s="80">
        <v>0</v>
      </c>
      <c r="S75" s="80">
        <v>0</v>
      </c>
      <c r="T75" s="78">
        <f>SUMPRODUCT(LTA!F75:AJ75,LTA!F$101:AJ$101,LTA!F$104:AJ$104)</f>
        <v>5.8900000000000006</v>
      </c>
      <c r="U75" s="78">
        <f>SUMPRODUCT(LTA!F75:AJ75,LTA!F$102:AJ$102,LTA!F$104:AJ$104)</f>
        <v>103.47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-115</v>
      </c>
      <c r="AA75" s="117">
        <f>STOA!I75</f>
        <v>0.73</v>
      </c>
      <c r="AB75" s="117">
        <f>-STOA!O75</f>
        <v>-242.14999999999998</v>
      </c>
      <c r="AC75">
        <f t="shared" si="3"/>
        <v>13.23630335406526</v>
      </c>
      <c r="AD75">
        <f t="shared" si="4"/>
        <v>773.41825454516231</v>
      </c>
      <c r="AE75">
        <f>'IDT-1'!C75</f>
        <v>0</v>
      </c>
      <c r="AF75" s="26"/>
      <c r="AG75">
        <f t="shared" si="5"/>
        <v>773.41825454516231</v>
      </c>
      <c r="AI75" s="75">
        <f>PXIL!I75</f>
        <v>0</v>
      </c>
      <c r="AJ75" s="75">
        <f>PXIL!O75</f>
        <v>0</v>
      </c>
      <c r="AK75" s="75">
        <f>RTM_IEX!I75</f>
        <v>84.49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14.906866952789699</v>
      </c>
      <c r="F76">
        <f>GT_Spot!Q76</f>
        <v>0</v>
      </c>
      <c r="G76">
        <f>PPCL_NG!Q76</f>
        <v>25.71</v>
      </c>
      <c r="H76">
        <f>PPCL_Spot!Q76</f>
        <v>0</v>
      </c>
      <c r="I76">
        <f>Bawana_NG!Q76</f>
        <v>49.75814404535452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773.32268233446075</v>
      </c>
      <c r="P76" s="77">
        <v>63.367536062832926</v>
      </c>
      <c r="Q76" s="77">
        <v>21.997459877612282</v>
      </c>
      <c r="R76" s="80">
        <v>0</v>
      </c>
      <c r="S76" s="80">
        <v>0</v>
      </c>
      <c r="T76" s="78">
        <f>SUMPRODUCT(LTA!F76:AJ76,LTA!F$101:AJ$101,LTA!F$104:AJ$104)</f>
        <v>2.5999999999999996</v>
      </c>
      <c r="U76" s="78">
        <f>SUMPRODUCT(LTA!F76:AJ76,LTA!F$102:AJ$102,LTA!F$104:AJ$104)</f>
        <v>103.47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-100</v>
      </c>
      <c r="AA76" s="117">
        <f>STOA!I76</f>
        <v>0.73</v>
      </c>
      <c r="AB76" s="117">
        <f>-STOA!O76</f>
        <v>-242.14999999999998</v>
      </c>
      <c r="AC76">
        <f t="shared" si="3"/>
        <v>12.734834997321972</v>
      </c>
      <c r="AD76">
        <f t="shared" si="4"/>
        <v>747.06785427572822</v>
      </c>
      <c r="AE76">
        <f>'IDT-1'!C76</f>
        <v>0</v>
      </c>
      <c r="AF76" s="26"/>
      <c r="AG76">
        <f t="shared" si="5"/>
        <v>747.06785427572822</v>
      </c>
      <c r="AI76" s="75">
        <f>PXIL!I76</f>
        <v>0</v>
      </c>
      <c r="AJ76" s="75">
        <f>PXIL!O76</f>
        <v>0</v>
      </c>
      <c r="AK76" s="75">
        <f>RTM_IEX!I76</f>
        <v>46.09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14.906866952789699</v>
      </c>
      <c r="F77">
        <f>GT_Spot!Q77</f>
        <v>0</v>
      </c>
      <c r="G77">
        <f>PPCL_NG!Q77</f>
        <v>25.71</v>
      </c>
      <c r="H77">
        <f>PPCL_Spot!Q77</f>
        <v>0</v>
      </c>
      <c r="I77">
        <f>Bawana_NG!Q77</f>
        <v>49.75814404535452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773.32307825835551</v>
      </c>
      <c r="P77" s="77">
        <v>63.367536062832926</v>
      </c>
      <c r="Q77" s="77">
        <v>21.997459877612282</v>
      </c>
      <c r="R77" s="80">
        <v>0</v>
      </c>
      <c r="S77" s="80">
        <v>0</v>
      </c>
      <c r="T77" s="78">
        <f>SUMPRODUCT(LTA!F77:AJ77,LTA!F$101:AJ$101,LTA!F$104:AJ$104)</f>
        <v>0.01</v>
      </c>
      <c r="U77" s="78">
        <f>SUMPRODUCT(LTA!F77:AJ77,LTA!F$102:AJ$102,LTA!F$104:AJ$104)</f>
        <v>103.47999999999999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-100</v>
      </c>
      <c r="AA77" s="117">
        <f>STOA!I77</f>
        <v>0.73</v>
      </c>
      <c r="AB77" s="117">
        <f>-STOA!O77</f>
        <v>-242.14999999999998</v>
      </c>
      <c r="AC77">
        <f t="shared" si="3"/>
        <v>12.695150481452245</v>
      </c>
      <c r="AD77">
        <f t="shared" si="4"/>
        <v>742.59793471549267</v>
      </c>
      <c r="AE77">
        <f>'IDT-1'!C77</f>
        <v>0</v>
      </c>
      <c r="AF77" s="26"/>
      <c r="AG77">
        <f t="shared" si="5"/>
        <v>742.59793471549267</v>
      </c>
      <c r="AI77" s="75">
        <f>PXIL!I77</f>
        <v>0</v>
      </c>
      <c r="AJ77" s="75">
        <f>PXIL!O77</f>
        <v>0</v>
      </c>
      <c r="AK77" s="75">
        <f>RTM_IEX!I77</f>
        <v>44.16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14.906866952789699</v>
      </c>
      <c r="F78">
        <f>GT_Spot!Q78</f>
        <v>0</v>
      </c>
      <c r="G78">
        <f>PPCL_NG!Q78</f>
        <v>25.71</v>
      </c>
      <c r="H78">
        <f>PPCL_Spot!Q78</f>
        <v>0</v>
      </c>
      <c r="I78">
        <f>Bawana_NG!Q78</f>
        <v>49.6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760.51726368827246</v>
      </c>
      <c r="P78" s="77">
        <v>63.367536062832926</v>
      </c>
      <c r="Q78" s="77">
        <v>21.997459877612282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103.47999999999999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-105</v>
      </c>
      <c r="AA78" s="117">
        <f>STOA!I78</f>
        <v>0.73</v>
      </c>
      <c r="AB78" s="117">
        <f>-STOA!O78</f>
        <v>-242.14999999999998</v>
      </c>
      <c r="AC78">
        <f t="shared" si="3"/>
        <v>12.380378283247369</v>
      </c>
      <c r="AD78">
        <f t="shared" si="4"/>
        <v>697.09874829826003</v>
      </c>
      <c r="AE78">
        <f>'IDT-1'!C78</f>
        <v>0</v>
      </c>
      <c r="AF78" s="26"/>
      <c r="AG78">
        <f t="shared" si="5"/>
        <v>697.09874829826003</v>
      </c>
      <c r="AI78" s="75">
        <f>PXIL!I78</f>
        <v>0</v>
      </c>
      <c r="AJ78" s="75">
        <f>PXIL!O78</f>
        <v>0</v>
      </c>
      <c r="AK78" s="75">
        <f>RTM_IEX!I78</f>
        <v>16.32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7.173654218533887</v>
      </c>
      <c r="F79">
        <f>GT_Spot!Q79</f>
        <v>0</v>
      </c>
      <c r="G79">
        <f>PPCL_NG!Q79</f>
        <v>25.71</v>
      </c>
      <c r="H79">
        <f>PPCL_Spot!Q79</f>
        <v>0</v>
      </c>
      <c r="I79">
        <f>Bawana_NG!Q79</f>
        <v>48.008216832565743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756.3769116871747</v>
      </c>
      <c r="P79" s="77">
        <v>63.367536062832926</v>
      </c>
      <c r="Q79" s="77">
        <v>21.997459877612282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103.47999999999999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-95</v>
      </c>
      <c r="AA79" s="117">
        <f>STOA!I79</f>
        <v>0.73</v>
      </c>
      <c r="AB79" s="117">
        <f>-STOA!O79</f>
        <v>-241.82</v>
      </c>
      <c r="AC79">
        <f t="shared" si="3"/>
        <v>12.136380164398561</v>
      </c>
      <c r="AD79">
        <f t="shared" si="4"/>
        <v>690.36739851432117</v>
      </c>
      <c r="AE79">
        <f>'IDT-1'!C79</f>
        <v>0</v>
      </c>
      <c r="AF79" s="26"/>
      <c r="AG79">
        <f t="shared" si="5"/>
        <v>690.36739851432117</v>
      </c>
      <c r="AI79" s="75">
        <f>PXIL!I79</f>
        <v>0</v>
      </c>
      <c r="AJ79" s="75">
        <f>PXIL!O79</f>
        <v>0</v>
      </c>
      <c r="AK79" s="75">
        <f>RTM_IEX!I79</f>
        <v>12.48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14.906866952789699</v>
      </c>
      <c r="F80">
        <f>GT_Spot!Q80</f>
        <v>0</v>
      </c>
      <c r="G80">
        <f>PPCL_NG!Q80</f>
        <v>25.71</v>
      </c>
      <c r="H80">
        <f>PPCL_Spot!Q80</f>
        <v>0</v>
      </c>
      <c r="I80">
        <f>Bawana_NG!Q80</f>
        <v>48.95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743.80802186907226</v>
      </c>
      <c r="P80" s="77">
        <v>63.367536062832926</v>
      </c>
      <c r="Q80" s="77">
        <v>21.997459877612282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103.50999999999999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-110</v>
      </c>
      <c r="AA80" s="117">
        <f>STOA!I80</f>
        <v>0.73</v>
      </c>
      <c r="AB80" s="117">
        <f>-STOA!O80</f>
        <v>-241.82</v>
      </c>
      <c r="AC80">
        <f t="shared" si="3"/>
        <v>12.826997810767061</v>
      </c>
      <c r="AD80">
        <f t="shared" si="4"/>
        <v>738.02288695154027</v>
      </c>
      <c r="AE80">
        <f>'IDT-1'!C80</f>
        <v>0</v>
      </c>
      <c r="AF80" s="26"/>
      <c r="AG80">
        <f t="shared" si="5"/>
        <v>738.02288695154027</v>
      </c>
      <c r="AI80" s="75">
        <f>PXIL!I80</f>
        <v>0</v>
      </c>
      <c r="AJ80" s="75">
        <f>PXIL!O80</f>
        <v>0</v>
      </c>
      <c r="AK80" s="75">
        <f>RTM_IEX!I80</f>
        <v>79.69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14.906866952789699</v>
      </c>
      <c r="F81">
        <f>GT_Spot!Q81</f>
        <v>0</v>
      </c>
      <c r="G81">
        <f>PPCL_NG!Q81</f>
        <v>25.71</v>
      </c>
      <c r="H81">
        <f>PPCL_Spot!Q81</f>
        <v>0</v>
      </c>
      <c r="I81">
        <f>Bawana_NG!Q81</f>
        <v>48.63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722.53742760624129</v>
      </c>
      <c r="P81" s="77">
        <v>63.367536062832926</v>
      </c>
      <c r="Q81" s="77">
        <v>21.997459877612282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110.66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-110</v>
      </c>
      <c r="AA81" s="117">
        <f>STOA!I81</f>
        <v>0.73</v>
      </c>
      <c r="AB81" s="117">
        <f>-STOA!O81</f>
        <v>-241.82</v>
      </c>
      <c r="AC81">
        <f t="shared" si="3"/>
        <v>12.615440581254148</v>
      </c>
      <c r="AD81">
        <f t="shared" si="4"/>
        <v>714.19384991822199</v>
      </c>
      <c r="AE81">
        <f>'IDT-1'!C81</f>
        <v>0</v>
      </c>
      <c r="AF81" s="26"/>
      <c r="AG81">
        <f t="shared" si="5"/>
        <v>714.19384991822199</v>
      </c>
      <c r="AI81" s="75">
        <f>PXIL!I81</f>
        <v>0</v>
      </c>
      <c r="AJ81" s="75">
        <f>PXIL!O81</f>
        <v>0</v>
      </c>
      <c r="AK81" s="75">
        <f>RTM_IEX!I81</f>
        <v>70.09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14.906866952789699</v>
      </c>
      <c r="F82">
        <f>GT_Spot!Q82</f>
        <v>0</v>
      </c>
      <c r="G82">
        <f>PPCL_NG!Q82</f>
        <v>25.71</v>
      </c>
      <c r="H82">
        <f>PPCL_Spot!Q82</f>
        <v>0</v>
      </c>
      <c r="I82">
        <f>Bawana_NG!Q82</f>
        <v>48.63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714.47316905436799</v>
      </c>
      <c r="P82" s="77">
        <v>63.367536062832926</v>
      </c>
      <c r="Q82" s="77">
        <v>21.997459877612282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-110</v>
      </c>
      <c r="AA82" s="117">
        <f>STOA!I82</f>
        <v>0.73</v>
      </c>
      <c r="AB82" s="117">
        <f>-STOA!O82</f>
        <v>-241.82</v>
      </c>
      <c r="AC82">
        <f t="shared" si="3"/>
        <v>12.420747105997663</v>
      </c>
      <c r="AD82">
        <f t="shared" si="4"/>
        <v>692.26428484160533</v>
      </c>
      <c r="AE82">
        <f>'IDT-1'!C82</f>
        <v>0</v>
      </c>
      <c r="AF82" s="26"/>
      <c r="AG82">
        <f t="shared" si="5"/>
        <v>692.26428484160533</v>
      </c>
      <c r="AI82" s="75">
        <f>PXIL!I82</f>
        <v>0</v>
      </c>
      <c r="AJ82" s="75">
        <f>PXIL!O82</f>
        <v>0</v>
      </c>
      <c r="AK82" s="75">
        <f>RTM_IEX!I82</f>
        <v>55.69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14.906866952789699</v>
      </c>
      <c r="F83">
        <f>GT_Spot!Q83</f>
        <v>0</v>
      </c>
      <c r="G83">
        <f>PPCL_NG!Q83</f>
        <v>25.71</v>
      </c>
      <c r="H83">
        <f>PPCL_Spot!Q83</f>
        <v>0</v>
      </c>
      <c r="I83">
        <f>Bawana_NG!Q83</f>
        <v>48.63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704.26069240087475</v>
      </c>
      <c r="P83" s="77">
        <v>63.367536062832926</v>
      </c>
      <c r="Q83" s="77">
        <v>21.997459877612282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111.30999999999999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-120</v>
      </c>
      <c r="AA83" s="117">
        <f>STOA!I83</f>
        <v>0.73</v>
      </c>
      <c r="AB83" s="117">
        <f>-STOA!O83</f>
        <v>-240.53</v>
      </c>
      <c r="AC83">
        <f t="shared" si="3"/>
        <v>12.241885802165243</v>
      </c>
      <c r="AD83">
        <f t="shared" si="4"/>
        <v>654.62066949194434</v>
      </c>
      <c r="AE83">
        <f>'IDT-1'!C83</f>
        <v>0</v>
      </c>
      <c r="AF83" s="26"/>
      <c r="AG83">
        <f t="shared" si="5"/>
        <v>654.62066949194434</v>
      </c>
      <c r="AI83" s="75">
        <f>PXIL!I83</f>
        <v>0</v>
      </c>
      <c r="AJ83" s="75">
        <f>PXIL!O83</f>
        <v>0</v>
      </c>
      <c r="AK83" s="75">
        <f>RTM_IEX!I83</f>
        <v>36.479999999999997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14.906866952789699</v>
      </c>
      <c r="F84">
        <f>GT_Spot!Q84</f>
        <v>0</v>
      </c>
      <c r="G84">
        <f>PPCL_NG!Q84</f>
        <v>25.71</v>
      </c>
      <c r="H84">
        <f>PPCL_Spot!Q84</f>
        <v>0</v>
      </c>
      <c r="I84">
        <f>Bawana_NG!Q84</f>
        <v>48.63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696.05305504892726</v>
      </c>
      <c r="P84" s="77">
        <v>63.367536062832926</v>
      </c>
      <c r="Q84" s="77">
        <v>21.997459877612282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111.67999999999999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-130</v>
      </c>
      <c r="AA84" s="117">
        <f>STOA!I84</f>
        <v>0.73</v>
      </c>
      <c r="AB84" s="117">
        <f>-STOA!O84</f>
        <v>-240.53</v>
      </c>
      <c r="AC84">
        <f t="shared" si="3"/>
        <v>12.616599868690059</v>
      </c>
      <c r="AD84">
        <f t="shared" si="4"/>
        <v>676.73831807347221</v>
      </c>
      <c r="AE84">
        <f>'IDT-1'!C84</f>
        <v>0</v>
      </c>
      <c r="AF84" s="26"/>
      <c r="AG84">
        <f t="shared" si="5"/>
        <v>676.73831807347221</v>
      </c>
      <c r="AI84" s="75">
        <f>PXIL!I84</f>
        <v>0</v>
      </c>
      <c r="AJ84" s="75">
        <f>PXIL!O84</f>
        <v>0</v>
      </c>
      <c r="AK84" s="75">
        <f>RTM_IEX!I84</f>
        <v>76.81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14.906866952789699</v>
      </c>
      <c r="F85">
        <f>GT_Spot!Q85</f>
        <v>0</v>
      </c>
      <c r="G85">
        <f>PPCL_NG!Q85</f>
        <v>25.71</v>
      </c>
      <c r="H85">
        <f>PPCL_Spot!Q85</f>
        <v>0</v>
      </c>
      <c r="I85">
        <f>Bawana_NG!Q85</f>
        <v>48.16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700.78225963949001</v>
      </c>
      <c r="P85" s="77">
        <v>63.367536062832926</v>
      </c>
      <c r="Q85" s="77">
        <v>21.997459877612282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111.97999999999999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-140</v>
      </c>
      <c r="AA85" s="117">
        <f>STOA!I85</f>
        <v>0.73</v>
      </c>
      <c r="AB85" s="117">
        <f>-STOA!O85</f>
        <v>-240.53</v>
      </c>
      <c r="AC85">
        <f t="shared" si="3"/>
        <v>12.475078144308963</v>
      </c>
      <c r="AD85">
        <f t="shared" si="4"/>
        <v>640.70904438841592</v>
      </c>
      <c r="AE85">
        <f>'IDT-1'!C85</f>
        <v>0</v>
      </c>
      <c r="AF85" s="26"/>
      <c r="AG85">
        <f t="shared" si="5"/>
        <v>640.70904438841592</v>
      </c>
      <c r="AI85" s="75">
        <f>PXIL!I85</f>
        <v>0</v>
      </c>
      <c r="AJ85" s="75">
        <f>PXIL!O85</f>
        <v>0</v>
      </c>
      <c r="AK85" s="75">
        <f>RTM_IEX!I85</f>
        <v>46.08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14.906866952789699</v>
      </c>
      <c r="F86">
        <f>GT_Spot!Q86</f>
        <v>0</v>
      </c>
      <c r="G86">
        <f>PPCL_NG!Q86</f>
        <v>25.71</v>
      </c>
      <c r="H86">
        <f>PPCL_Spot!Q86</f>
        <v>0</v>
      </c>
      <c r="I86">
        <f>Bawana_NG!Q86</f>
        <v>49.11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700.96954361183498</v>
      </c>
      <c r="P86" s="77">
        <v>63.367536062832926</v>
      </c>
      <c r="Q86" s="77">
        <v>21.997459877612282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104.83999999999999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-150</v>
      </c>
      <c r="AA86" s="117">
        <f>STOA!I86</f>
        <v>0.73</v>
      </c>
      <c r="AB86" s="117">
        <f>-STOA!O86</f>
        <v>-240.53</v>
      </c>
      <c r="AC86">
        <f t="shared" si="3"/>
        <v>12.443451518487555</v>
      </c>
      <c r="AD86">
        <f t="shared" si="4"/>
        <v>617.05795498658244</v>
      </c>
      <c r="AE86">
        <f>'IDT-1'!C86</f>
        <v>0</v>
      </c>
      <c r="AF86" s="26"/>
      <c r="AG86">
        <f t="shared" si="5"/>
        <v>617.05795498658244</v>
      </c>
      <c r="AI86" s="75">
        <f>PXIL!I86</f>
        <v>0</v>
      </c>
      <c r="AJ86" s="75">
        <f>PXIL!O86</f>
        <v>0</v>
      </c>
      <c r="AK86" s="75">
        <f>RTM_IEX!I86</f>
        <v>38.4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7.173654218533887</v>
      </c>
      <c r="F87">
        <f>GT_Spot!Q87</f>
        <v>0</v>
      </c>
      <c r="G87">
        <f>PPCL_NG!Q87</f>
        <v>25.71</v>
      </c>
      <c r="H87">
        <f>PPCL_Spot!Q87</f>
        <v>0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676.16504258117766</v>
      </c>
      <c r="P87" s="77">
        <v>63.367410192488457</v>
      </c>
      <c r="Q87" s="77">
        <v>22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104.61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-70</v>
      </c>
      <c r="AA87" s="117">
        <f>STOA!I87</f>
        <v>0.73</v>
      </c>
      <c r="AB87" s="117">
        <f>-STOA!O87</f>
        <v>-240.1</v>
      </c>
      <c r="AC87">
        <f t="shared" si="3"/>
        <v>11.110257086164129</v>
      </c>
      <c r="AD87">
        <f t="shared" si="4"/>
        <v>628.46584990603594</v>
      </c>
      <c r="AE87">
        <f>'IDT-1'!C87</f>
        <v>0</v>
      </c>
      <c r="AF87" s="26"/>
      <c r="AG87">
        <f t="shared" si="5"/>
        <v>628.46584990603594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7.5334384029419486</v>
      </c>
      <c r="F88">
        <f>GT_Spot!Q88</f>
        <v>0</v>
      </c>
      <c r="G88">
        <f>PPCL_NG!Q88</f>
        <v>26.03</v>
      </c>
      <c r="H88">
        <f>PPCL_Spot!Q88</f>
        <v>0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634.25469111638256</v>
      </c>
      <c r="P88" s="77">
        <v>63.367189675817109</v>
      </c>
      <c r="Q88" s="77">
        <v>22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104.61999999999999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-70</v>
      </c>
      <c r="AA88" s="117">
        <f>STOA!I88</f>
        <v>0.73</v>
      </c>
      <c r="AB88" s="117">
        <f>-STOA!O88</f>
        <v>-240.1</v>
      </c>
      <c r="AC88">
        <f t="shared" si="3"/>
        <v>10.747514153550016</v>
      </c>
      <c r="AD88">
        <f t="shared" si="4"/>
        <v>587.60780504159163</v>
      </c>
      <c r="AE88">
        <f>'IDT-1'!C88</f>
        <v>0</v>
      </c>
      <c r="AF88" s="26"/>
      <c r="AG88">
        <f t="shared" si="5"/>
        <v>587.60780504159163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7.8855387765549017</v>
      </c>
      <c r="F89">
        <f>GT_Spot!Q89</f>
        <v>0</v>
      </c>
      <c r="G89">
        <f>PPCL_NG!Q89</f>
        <v>26.03</v>
      </c>
      <c r="H89">
        <f>PPCL_Spot!Q89</f>
        <v>0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619.82383513138222</v>
      </c>
      <c r="P89" s="77">
        <v>63.37</v>
      </c>
      <c r="Q89" s="77">
        <v>22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104.61999999999999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-65</v>
      </c>
      <c r="AA89" s="117">
        <f>STOA!I89</f>
        <v>0.73</v>
      </c>
      <c r="AB89" s="117">
        <f>-STOA!O89</f>
        <v>-240.1</v>
      </c>
      <c r="AC89">
        <f t="shared" si="3"/>
        <v>10.623645835022618</v>
      </c>
      <c r="AD89">
        <f t="shared" si="4"/>
        <v>573.65572807291448</v>
      </c>
      <c r="AE89">
        <f>'IDT-1'!C89</f>
        <v>0</v>
      </c>
      <c r="AF89" s="26"/>
      <c r="AG89">
        <f t="shared" si="5"/>
        <v>573.65572807291448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7.8855387765549017</v>
      </c>
      <c r="F90">
        <f>GT_Spot!Q90</f>
        <v>0</v>
      </c>
      <c r="G90">
        <f>PPCL_NG!Q90</f>
        <v>26.03</v>
      </c>
      <c r="H90">
        <f>PPCL_Spot!Q90</f>
        <v>0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554.76971408755298</v>
      </c>
      <c r="P90" s="77">
        <v>63.37</v>
      </c>
      <c r="Q90" s="77">
        <v>9.2200000000000006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104.61999999999999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</v>
      </c>
      <c r="AA90" s="117">
        <f>STOA!I90</f>
        <v>0.73</v>
      </c>
      <c r="AB90" s="117">
        <f>-STOA!O90</f>
        <v>-240.1</v>
      </c>
      <c r="AC90">
        <f t="shared" si="3"/>
        <v>9.3882616634608098</v>
      </c>
      <c r="AD90">
        <f t="shared" si="4"/>
        <v>559.05699120064719</v>
      </c>
      <c r="AE90">
        <f>'IDT-1'!C90</f>
        <v>0</v>
      </c>
      <c r="AF90" s="26"/>
      <c r="AG90">
        <f t="shared" si="5"/>
        <v>559.05699120064719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7.8855387765549017</v>
      </c>
      <c r="F91">
        <f>GT_Spot!Q91</f>
        <v>0</v>
      </c>
      <c r="G91">
        <f>PPCL_NG!Q91</f>
        <v>26.03</v>
      </c>
      <c r="H91">
        <f>PPCL_Spot!Q91</f>
        <v>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597.96961383520375</v>
      </c>
      <c r="P91" s="77">
        <v>63.37</v>
      </c>
      <c r="Q91" s="77">
        <v>9.2200000000000006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104.63999999999999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-18</v>
      </c>
      <c r="AA91" s="117">
        <f>STOA!I91</f>
        <v>0.73</v>
      </c>
      <c r="AB91" s="117">
        <f>-STOA!O91</f>
        <v>-240.1</v>
      </c>
      <c r="AC91">
        <f t="shared" si="3"/>
        <v>9.9195249491174557</v>
      </c>
      <c r="AD91">
        <f t="shared" si="4"/>
        <v>584.74562766264125</v>
      </c>
      <c r="AE91">
        <f>'IDT-1'!C91</f>
        <v>0</v>
      </c>
      <c r="AF91" s="26"/>
      <c r="AG91">
        <f t="shared" si="5"/>
        <v>584.74562766264125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-7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7.8855387765549017</v>
      </c>
      <c r="F92">
        <f>GT_Spot!Q92</f>
        <v>0</v>
      </c>
      <c r="G92">
        <f>PPCL_NG!Q92</f>
        <v>26.03</v>
      </c>
      <c r="H92">
        <f>PPCL_Spot!Q92</f>
        <v>0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551.71733168214314</v>
      </c>
      <c r="P92" s="77">
        <v>63.37</v>
      </c>
      <c r="Q92" s="77">
        <v>9.2200000000000006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104.63999999999999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-31.8</v>
      </c>
      <c r="AA92" s="117">
        <f>STOA!I92</f>
        <v>0.73</v>
      </c>
      <c r="AB92" s="117">
        <f>-STOA!O92</f>
        <v>-240.1</v>
      </c>
      <c r="AC92">
        <f t="shared" si="3"/>
        <v>9.6616574085434035</v>
      </c>
      <c r="AD92">
        <f t="shared" si="4"/>
        <v>521.95121305015471</v>
      </c>
      <c r="AE92">
        <f>'IDT-1'!C92</f>
        <v>0</v>
      </c>
      <c r="AF92" s="26"/>
      <c r="AG92">
        <f t="shared" si="5"/>
        <v>521.95121305015471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7.8855387765549017</v>
      </c>
      <c r="F93">
        <f>GT_Spot!Q93</f>
        <v>0</v>
      </c>
      <c r="G93">
        <f>PPCL_NG!Q93</f>
        <v>26.35</v>
      </c>
      <c r="H93">
        <f>PPCL_Spot!Q93</f>
        <v>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551.48957050838237</v>
      </c>
      <c r="P93" s="77">
        <v>63.37</v>
      </c>
      <c r="Q93" s="77">
        <v>9.2200000000000006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88.55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-47</v>
      </c>
      <c r="AA93" s="117">
        <f>STOA!I93</f>
        <v>0.73</v>
      </c>
      <c r="AB93" s="117">
        <f>-STOA!O93</f>
        <v>-240.1</v>
      </c>
      <c r="AC93">
        <f t="shared" si="3"/>
        <v>9.7002152861626545</v>
      </c>
      <c r="AD93">
        <f t="shared" si="4"/>
        <v>485.71489399877458</v>
      </c>
      <c r="AE93">
        <f>'IDT-1'!C93</f>
        <v>0</v>
      </c>
      <c r="AF93" s="26"/>
      <c r="AG93">
        <f t="shared" si="5"/>
        <v>485.71489399877458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7.8855387765549017</v>
      </c>
      <c r="F94">
        <f>GT_Spot!Q94</f>
        <v>0</v>
      </c>
      <c r="G94">
        <f>PPCL_NG!Q94</f>
        <v>25.71</v>
      </c>
      <c r="H94">
        <f>PPCL_Spot!Q94</f>
        <v>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525.25670555927661</v>
      </c>
      <c r="P94" s="77">
        <v>63.37</v>
      </c>
      <c r="Q94" s="77">
        <v>9.2200000000000006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88.539999999999992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-67</v>
      </c>
      <c r="AA94" s="117">
        <f>STOA!I94</f>
        <v>0.73</v>
      </c>
      <c r="AB94" s="117">
        <f>-STOA!O94</f>
        <v>-240.1</v>
      </c>
      <c r="AC94">
        <f t="shared" si="3"/>
        <v>9.6412086250544302</v>
      </c>
      <c r="AD94">
        <f t="shared" si="4"/>
        <v>438.89103571077703</v>
      </c>
      <c r="AE94">
        <f>'IDT-1'!C94</f>
        <v>0</v>
      </c>
      <c r="AF94" s="26"/>
      <c r="AG94">
        <f t="shared" si="5"/>
        <v>438.89103571077703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7.8855387765549017</v>
      </c>
      <c r="F95">
        <f>GT_Spot!Q95</f>
        <v>0</v>
      </c>
      <c r="G95">
        <f>PPCL_NG!Q95</f>
        <v>25.71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591.23374904285151</v>
      </c>
      <c r="P95" s="77">
        <v>63.37</v>
      </c>
      <c r="Q95" s="77">
        <v>9.2200000000000006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88.56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-92</v>
      </c>
      <c r="AA95" s="117">
        <f>STOA!I95</f>
        <v>0.73</v>
      </c>
      <c r="AB95" s="117">
        <f>-STOA!O95</f>
        <v>-239.07</v>
      </c>
      <c r="AC95">
        <f t="shared" si="3"/>
        <v>10.390400686805934</v>
      </c>
      <c r="AD95">
        <f t="shared" si="4"/>
        <v>485.16888713260056</v>
      </c>
      <c r="AE95">
        <f>'IDT-1'!C95</f>
        <v>0</v>
      </c>
      <c r="AF95" s="26"/>
      <c r="AG95">
        <f t="shared" si="5"/>
        <v>485.16888713260056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7.8855387765549017</v>
      </c>
      <c r="F96">
        <f>GT_Spot!Q96</f>
        <v>0</v>
      </c>
      <c r="G96">
        <f>PPCL_NG!Q96</f>
        <v>22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556.80002840909242</v>
      </c>
      <c r="P96" s="77">
        <v>63.37</v>
      </c>
      <c r="Q96" s="77">
        <v>9.2200000000000006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88.58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-117</v>
      </c>
      <c r="AA96" s="117">
        <f>STOA!I96</f>
        <v>0.73</v>
      </c>
      <c r="AB96" s="117">
        <f>-STOA!O96</f>
        <v>-239.07</v>
      </c>
      <c r="AC96">
        <f t="shared" si="3"/>
        <v>10.303499515850323</v>
      </c>
      <c r="AD96">
        <f t="shared" si="4"/>
        <v>419.13206766979704</v>
      </c>
      <c r="AE96">
        <f>'IDT-1'!C96</f>
        <v>0</v>
      </c>
      <c r="AF96" s="26"/>
      <c r="AG96">
        <f t="shared" si="5"/>
        <v>419.13206766979704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7.8855387765549017</v>
      </c>
      <c r="F97">
        <f>GT_Spot!Q97</f>
        <v>0</v>
      </c>
      <c r="G97">
        <f>PPCL_NG!Q97</f>
        <v>25.71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546.03462843078648</v>
      </c>
      <c r="P97" s="77">
        <v>63.37</v>
      </c>
      <c r="Q97" s="77">
        <v>9.2200000000000006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88.57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-137</v>
      </c>
      <c r="AA97" s="117">
        <f>STOA!I97</f>
        <v>0.73</v>
      </c>
      <c r="AB97" s="117">
        <f>-STOA!O97</f>
        <v>-239.07</v>
      </c>
      <c r="AC97">
        <f t="shared" si="3"/>
        <v>10.436642801529528</v>
      </c>
      <c r="AD97">
        <f t="shared" si="4"/>
        <v>389.93352440581185</v>
      </c>
      <c r="AE97">
        <f>'IDT-1'!C97</f>
        <v>0</v>
      </c>
      <c r="AF97" s="26"/>
      <c r="AG97">
        <f t="shared" si="5"/>
        <v>389.93352440581185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7.8855387765549017</v>
      </c>
      <c r="F98">
        <f>GT_Spot!Q98</f>
        <v>0</v>
      </c>
      <c r="G98">
        <f>PPCL_NG!Q98</f>
        <v>25.71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546.02917531963965</v>
      </c>
      <c r="P98" s="77">
        <v>63.37</v>
      </c>
      <c r="Q98" s="77">
        <v>9.2200000000000006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88.63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-157</v>
      </c>
      <c r="AA98" s="117">
        <f>STOA!I98</f>
        <v>0.73</v>
      </c>
      <c r="AB98" s="117">
        <f>-STOA!O98</f>
        <v>-239.07</v>
      </c>
      <c r="AC98">
        <f t="shared" si="3"/>
        <v>10.614685364595344</v>
      </c>
      <c r="AD98">
        <f t="shared" si="4"/>
        <v>369.81002873159923</v>
      </c>
      <c r="AE98">
        <f>'IDT-1'!C98</f>
        <v>0</v>
      </c>
      <c r="AF98" s="26"/>
      <c r="AG98">
        <f t="shared" si="5"/>
        <v>369.81002873159923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0.20334221388828189</v>
      </c>
      <c r="F99">
        <f t="shared" si="6"/>
        <v>0</v>
      </c>
      <c r="G99">
        <f t="shared" si="6"/>
        <v>0.62399124977274134</v>
      </c>
      <c r="H99">
        <f t="shared" si="6"/>
        <v>0</v>
      </c>
      <c r="I99">
        <f t="shared" si="6"/>
        <v>1.1722866478454355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15.868952768055287</v>
      </c>
      <c r="P99" s="77">
        <f t="shared" si="6"/>
        <v>1.5208422202971095</v>
      </c>
      <c r="Q99" s="77">
        <f t="shared" si="6"/>
        <v>0.4321006682253784</v>
      </c>
      <c r="R99" s="80">
        <f t="shared" si="6"/>
        <v>0.22788821786654409</v>
      </c>
      <c r="S99" s="80">
        <f t="shared" si="6"/>
        <v>0</v>
      </c>
      <c r="T99" s="78">
        <f t="shared" si="6"/>
        <v>0.47983749999999992</v>
      </c>
      <c r="U99" s="78">
        <f t="shared" si="6"/>
        <v>2.4166049999999988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-2.7451999999999996</v>
      </c>
      <c r="AA99" s="117">
        <f t="shared" si="6"/>
        <v>1.7369999999999972E-2</v>
      </c>
      <c r="AB99" s="117">
        <f t="shared" si="6"/>
        <v>-5.2506999999999957</v>
      </c>
      <c r="AC99">
        <f t="shared" si="6"/>
        <v>0.28131620373657668</v>
      </c>
      <c r="AD99">
        <f t="shared" si="6"/>
        <v>15.012400282214196</v>
      </c>
      <c r="AE99">
        <f t="shared" si="6"/>
        <v>-0.37976250000000006</v>
      </c>
      <c r="AG99">
        <f t="shared" si="6"/>
        <v>14.632637782214196</v>
      </c>
      <c r="AI99">
        <f t="shared" si="6"/>
        <v>0</v>
      </c>
      <c r="AJ99">
        <f t="shared" si="6"/>
        <v>0</v>
      </c>
      <c r="AK99">
        <f t="shared" si="6"/>
        <v>0.60294999999999999</v>
      </c>
      <c r="AL99">
        <f t="shared" si="6"/>
        <v>-0.33174999999999999</v>
      </c>
      <c r="AM99">
        <f t="shared" si="6"/>
        <v>0</v>
      </c>
      <c r="AN99">
        <f t="shared" si="6"/>
        <v>0</v>
      </c>
      <c r="AO99">
        <f t="shared" si="6"/>
        <v>5.5199999999999999E-2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44713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14.842395587076439</v>
      </c>
      <c r="F3">
        <f>GT_Spot!T3</f>
        <v>0</v>
      </c>
      <c r="G3">
        <f>PPCL_NG!T3</f>
        <v>32.340000000000003</v>
      </c>
      <c r="H3">
        <f>PPCL_Spot!T3</f>
        <v>0</v>
      </c>
      <c r="I3">
        <f>Bawana_NG!T3</f>
        <v>39.229486110460478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319.86302201569112</v>
      </c>
      <c r="P3" s="77">
        <v>38.4</v>
      </c>
      <c r="Q3" s="77">
        <v>6.72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317.71000000000004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-54</v>
      </c>
      <c r="AA3" s="117">
        <f>STOA!J3</f>
        <v>1.9</v>
      </c>
      <c r="AB3" s="117">
        <f>-STOA!P3</f>
        <v>0</v>
      </c>
      <c r="AC3">
        <f>SUMIF(B3:AB3,"&gt;0")*$AC$2-SUMIF(B3:AB3,"&lt;0")*($AC$2/(1-$AC$2))+SUMIF(AI3:AN3,"&gt;0")*$AC$2-SUMIF(AI3:AN3,"&lt;0")*($AC$2/(1-$AC$2))</f>
        <v>8.1520747910944866</v>
      </c>
      <c r="AD3">
        <f>SUM(B3:AB3,AI3:AR3)-AC3</f>
        <v>608.85282892213354</v>
      </c>
      <c r="AE3">
        <f>'IDT-1'!F3</f>
        <v>0</v>
      </c>
      <c r="AF3" s="26"/>
      <c r="AG3">
        <f>SUM(AD3:AF3)</f>
        <v>608.85282892213354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31.808072238046179</v>
      </c>
      <c r="H4">
        <f>PPCL_Spot!T4</f>
        <v>0</v>
      </c>
      <c r="I4">
        <f>Bawana_NG!T4</f>
        <v>53.359999999999992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320.26006707621804</v>
      </c>
      <c r="P4" s="77">
        <v>38.4</v>
      </c>
      <c r="Q4" s="77">
        <v>6.72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298.5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-69</v>
      </c>
      <c r="AA4" s="117">
        <f>STOA!J4</f>
        <v>1.9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7.798678468561457</v>
      </c>
      <c r="AD4">
        <f t="shared" ref="AD4:AD67" si="1">SUM(B4:AB4,AI4:AR4)-AC4</f>
        <v>639.35828669282648</v>
      </c>
      <c r="AE4">
        <f>'IDT-1'!F4</f>
        <v>0</v>
      </c>
      <c r="AF4" s="26"/>
      <c r="AG4">
        <f t="shared" ref="AG4:AG67" si="2">SUM(AD4:AF4)</f>
        <v>639.35828669282648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31.808072238046179</v>
      </c>
      <c r="H5">
        <f>PPCL_Spot!T5</f>
        <v>0</v>
      </c>
      <c r="I5">
        <f>Bawana_NG!T5</f>
        <v>55.587460368221478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319.53873827887526</v>
      </c>
      <c r="P5" s="77">
        <v>38.4</v>
      </c>
      <c r="Q5" s="77">
        <v>6.72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285.06000000000006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-83</v>
      </c>
      <c r="AA5" s="117">
        <f>STOA!J5</f>
        <v>1.9</v>
      </c>
      <c r="AB5" s="117">
        <f>-STOA!P5</f>
        <v>0</v>
      </c>
      <c r="AC5">
        <f t="shared" si="0"/>
        <v>8.2174699501947135</v>
      </c>
      <c r="AD5">
        <f t="shared" si="1"/>
        <v>568.00562678207189</v>
      </c>
      <c r="AE5">
        <f>'IDT-1'!F5</f>
        <v>0</v>
      </c>
      <c r="AF5" s="26"/>
      <c r="AG5">
        <f t="shared" si="2"/>
        <v>568.00562678207189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-95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31.808072238046179</v>
      </c>
      <c r="H6">
        <f>PPCL_Spot!T6</f>
        <v>0</v>
      </c>
      <c r="I6">
        <f>Bawana_NG!T6</f>
        <v>37.813483360350915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319.53878896464767</v>
      </c>
      <c r="P6" s="77">
        <v>38.4</v>
      </c>
      <c r="Q6" s="77">
        <v>6.72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285.08000000000004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-96</v>
      </c>
      <c r="AA6" s="117">
        <f>STOA!J6</f>
        <v>1.9</v>
      </c>
      <c r="AB6" s="117">
        <f>-STOA!P6</f>
        <v>0</v>
      </c>
      <c r="AC6">
        <f t="shared" si="0"/>
        <v>7.7771353178499991</v>
      </c>
      <c r="AD6">
        <f t="shared" si="1"/>
        <v>582.69203509231841</v>
      </c>
      <c r="AE6">
        <f>'IDT-1'!F6</f>
        <v>0</v>
      </c>
      <c r="AF6" s="26"/>
      <c r="AG6">
        <f t="shared" si="2"/>
        <v>582.69203509231841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31.808072238046179</v>
      </c>
      <c r="H7">
        <f>PPCL_Spot!T7</f>
        <v>0</v>
      </c>
      <c r="I7">
        <f>Bawana_NG!T7</f>
        <v>37.813483360350915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320.38847295544736</v>
      </c>
      <c r="P7" s="77">
        <v>38.4</v>
      </c>
      <c r="Q7" s="77">
        <v>6.72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285.09000000000009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-110</v>
      </c>
      <c r="AA7" s="117">
        <f>STOA!J7</f>
        <v>1.9</v>
      </c>
      <c r="AB7" s="117">
        <f>-STOA!P7</f>
        <v>0</v>
      </c>
      <c r="AC7">
        <f t="shared" si="0"/>
        <v>8.4860726112224683</v>
      </c>
      <c r="AD7">
        <f t="shared" si="1"/>
        <v>503.84278178974574</v>
      </c>
      <c r="AE7">
        <f>'IDT-1'!F7</f>
        <v>0</v>
      </c>
      <c r="AF7" s="26"/>
      <c r="AG7">
        <f t="shared" si="2"/>
        <v>503.84278178974574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31.808072238046179</v>
      </c>
      <c r="H8">
        <f>PPCL_Spot!T8</f>
        <v>0</v>
      </c>
      <c r="I8">
        <f>Bawana_NG!T8</f>
        <v>55.587460368221478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321.89824258335869</v>
      </c>
      <c r="P8" s="77">
        <v>38.4</v>
      </c>
      <c r="Q8" s="77">
        <v>6.72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285.06000000000006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-122</v>
      </c>
      <c r="AA8" s="117">
        <f>STOA!J8</f>
        <v>1.9</v>
      </c>
      <c r="AB8" s="117">
        <f>-STOA!P8</f>
        <v>0</v>
      </c>
      <c r="AC8">
        <f t="shared" si="0"/>
        <v>8.3181367357739262</v>
      </c>
      <c r="AD8">
        <f t="shared" si="1"/>
        <v>561.26446430097621</v>
      </c>
      <c r="AE8">
        <f>'IDT-1'!F8</f>
        <v>0</v>
      </c>
      <c r="AF8" s="26"/>
      <c r="AG8">
        <f t="shared" si="2"/>
        <v>561.26446430097621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32.78</v>
      </c>
      <c r="H9">
        <f>PPCL_Spot!T9</f>
        <v>0</v>
      </c>
      <c r="I9">
        <f>Bawana_NG!T9</f>
        <v>55.587460368221478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324.68723505164729</v>
      </c>
      <c r="P9" s="77">
        <v>38.4</v>
      </c>
      <c r="Q9" s="77">
        <v>6.72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285.08000000000004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-131</v>
      </c>
      <c r="AA9" s="117">
        <f>STOA!J9</f>
        <v>1.9</v>
      </c>
      <c r="AB9" s="117">
        <f>-STOA!P9</f>
        <v>0</v>
      </c>
      <c r="AC9">
        <f t="shared" si="0"/>
        <v>8.3869213438888401</v>
      </c>
      <c r="AD9">
        <f t="shared" si="1"/>
        <v>560.97659992310366</v>
      </c>
      <c r="AE9">
        <f>'IDT-1'!F9</f>
        <v>0</v>
      </c>
      <c r="AF9" s="26"/>
      <c r="AG9">
        <f t="shared" si="2"/>
        <v>560.97659992310366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32.78</v>
      </c>
      <c r="H10">
        <f>PPCL_Spot!T10</f>
        <v>0</v>
      </c>
      <c r="I10">
        <f>Bawana_NG!T10</f>
        <v>55.587460368221478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324.71907792193184</v>
      </c>
      <c r="P10" s="77">
        <v>38.4</v>
      </c>
      <c r="Q10" s="77">
        <v>6.72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285.11000000000007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-139</v>
      </c>
      <c r="AA10" s="117">
        <f>STOA!J10</f>
        <v>1.9</v>
      </c>
      <c r="AB10" s="117">
        <f>-STOA!P10</f>
        <v>0</v>
      </c>
      <c r="AC10">
        <f t="shared" si="0"/>
        <v>8.4584905813249076</v>
      </c>
      <c r="AD10">
        <f t="shared" si="1"/>
        <v>552.96687355595225</v>
      </c>
      <c r="AE10">
        <f>'IDT-1'!F10</f>
        <v>0</v>
      </c>
      <c r="AF10" s="26"/>
      <c r="AG10">
        <f t="shared" si="2"/>
        <v>552.96687355595225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32.78</v>
      </c>
      <c r="H11">
        <f>PPCL_Spot!T11</f>
        <v>0</v>
      </c>
      <c r="I11">
        <f>Bawana_NG!T11</f>
        <v>55.587460368221478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324.52393107041206</v>
      </c>
      <c r="P11" s="77">
        <v>38.4</v>
      </c>
      <c r="Q11" s="77">
        <v>6.72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285.08000000000004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-145</v>
      </c>
      <c r="AA11" s="117">
        <f>STOA!J11</f>
        <v>1.9</v>
      </c>
      <c r="AB11" s="117">
        <f>-STOA!P11</f>
        <v>0</v>
      </c>
      <c r="AC11">
        <f t="shared" si="0"/>
        <v>8.8649031550525184</v>
      </c>
      <c r="AD11">
        <f t="shared" si="1"/>
        <v>506.33531413070477</v>
      </c>
      <c r="AE11">
        <f>'IDT-1'!F11</f>
        <v>0</v>
      </c>
      <c r="AF11" s="26"/>
      <c r="AG11">
        <f t="shared" si="2"/>
        <v>506.33531413070477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32.78</v>
      </c>
      <c r="H12">
        <f>PPCL_Spot!T12</f>
        <v>0</v>
      </c>
      <c r="I12">
        <f>Bawana_NG!T12</f>
        <v>55.587460368221478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324.52398175618447</v>
      </c>
      <c r="P12" s="77">
        <v>38.4</v>
      </c>
      <c r="Q12" s="77">
        <v>6.72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285.13000000000005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-152</v>
      </c>
      <c r="AA12" s="117">
        <f>STOA!J12</f>
        <v>1.9</v>
      </c>
      <c r="AB12" s="117">
        <f>-STOA!P12</f>
        <v>0</v>
      </c>
      <c r="AC12">
        <f t="shared" si="0"/>
        <v>8.57236539285487</v>
      </c>
      <c r="AD12">
        <f t="shared" si="1"/>
        <v>539.67790257867489</v>
      </c>
      <c r="AE12">
        <f>'IDT-1'!F12</f>
        <v>0</v>
      </c>
      <c r="AF12" s="26"/>
      <c r="AG12">
        <f t="shared" si="2"/>
        <v>539.67790257867489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32.78</v>
      </c>
      <c r="H13">
        <f>PPCL_Spot!T13</f>
        <v>0</v>
      </c>
      <c r="I13">
        <f>Bawana_NG!T13</f>
        <v>55.587460368221478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324.49491605086376</v>
      </c>
      <c r="P13" s="77">
        <v>38.4</v>
      </c>
      <c r="Q13" s="77">
        <v>6.72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285.12000000000006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-156</v>
      </c>
      <c r="AA13" s="117">
        <f>STOA!J13</f>
        <v>1.9</v>
      </c>
      <c r="AB13" s="117">
        <f>-STOA!P13</f>
        <v>0</v>
      </c>
      <c r="AC13">
        <f t="shared" si="0"/>
        <v>8.6075341247368264</v>
      </c>
      <c r="AD13">
        <f t="shared" si="1"/>
        <v>535.6036681414721</v>
      </c>
      <c r="AE13">
        <f>'IDT-1'!F13</f>
        <v>0</v>
      </c>
      <c r="AF13" s="26"/>
      <c r="AG13">
        <f t="shared" si="2"/>
        <v>535.6036681414721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31.808072238046179</v>
      </c>
      <c r="H14">
        <f>PPCL_Spot!T14</f>
        <v>0</v>
      </c>
      <c r="I14">
        <f>Bawana_NG!T14</f>
        <v>55.587460368221478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324.49496673663612</v>
      </c>
      <c r="P14" s="77">
        <v>38.4</v>
      </c>
      <c r="Q14" s="77">
        <v>6.72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285.08000000000004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-162</v>
      </c>
      <c r="AA14" s="117">
        <f>STOA!J14</f>
        <v>1.9</v>
      </c>
      <c r="AB14" s="117">
        <f>-STOA!P14</f>
        <v>0</v>
      </c>
      <c r="AC14">
        <f t="shared" si="0"/>
        <v>9.0070234724874148</v>
      </c>
      <c r="AD14">
        <f t="shared" si="1"/>
        <v>488.19230171754009</v>
      </c>
      <c r="AE14">
        <f>'IDT-1'!F14</f>
        <v>0</v>
      </c>
      <c r="AF14" s="26"/>
      <c r="AG14">
        <f t="shared" si="2"/>
        <v>488.19230171754009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32.78</v>
      </c>
      <c r="H15">
        <f>PPCL_Spot!T15</f>
        <v>0</v>
      </c>
      <c r="I15">
        <f>Bawana_NG!T15</f>
        <v>54.09350594546499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325.8090513503177</v>
      </c>
      <c r="P15" s="77">
        <v>38.4</v>
      </c>
      <c r="Q15" s="77">
        <v>6.72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285.13000000000005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-166</v>
      </c>
      <c r="AA15" s="117">
        <f>STOA!J15</f>
        <v>1.9</v>
      </c>
      <c r="AB15" s="117">
        <f>-STOA!P15</f>
        <v>0</v>
      </c>
      <c r="AC15">
        <f t="shared" si="0"/>
        <v>9.0055554549505565</v>
      </c>
      <c r="AD15">
        <f t="shared" si="1"/>
        <v>490.03582768795593</v>
      </c>
      <c r="AE15">
        <f>'IDT-1'!F15</f>
        <v>0</v>
      </c>
      <c r="AF15" s="26"/>
      <c r="AG15">
        <f t="shared" si="2"/>
        <v>490.03582768795593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32.78</v>
      </c>
      <c r="H16">
        <f>PPCL_Spot!T16</f>
        <v>0</v>
      </c>
      <c r="I16">
        <f>Bawana_NG!T16</f>
        <v>54.09350594546499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325.80910203609005</v>
      </c>
      <c r="P16" s="77">
        <v>38.4</v>
      </c>
      <c r="Q16" s="77">
        <v>6.72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285.12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-166</v>
      </c>
      <c r="AA16" s="117">
        <f>STOA!J16</f>
        <v>1.9</v>
      </c>
      <c r="AB16" s="117">
        <f>-STOA!P16</f>
        <v>0</v>
      </c>
      <c r="AC16">
        <f t="shared" si="0"/>
        <v>8.7835147129304705</v>
      </c>
      <c r="AD16">
        <f t="shared" si="1"/>
        <v>515.24791911574835</v>
      </c>
      <c r="AE16">
        <f>'IDT-1'!F16</f>
        <v>0</v>
      </c>
      <c r="AF16" s="26"/>
      <c r="AG16">
        <f t="shared" si="2"/>
        <v>515.24791911574835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32.78</v>
      </c>
      <c r="H17">
        <f>PPCL_Spot!T17</f>
        <v>0</v>
      </c>
      <c r="I17">
        <f>Bawana_NG!T17</f>
        <v>54.09350594546499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325.80642002185516</v>
      </c>
      <c r="P17" s="77">
        <v>38.4</v>
      </c>
      <c r="Q17" s="77">
        <v>6.72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285.12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-165</v>
      </c>
      <c r="AA17" s="117">
        <f>STOA!J17</f>
        <v>1.9</v>
      </c>
      <c r="AB17" s="117">
        <f>-STOA!P17</f>
        <v>0</v>
      </c>
      <c r="AC17">
        <f t="shared" si="0"/>
        <v>8.7746129836830065</v>
      </c>
      <c r="AD17">
        <f t="shared" si="1"/>
        <v>516.25413883076078</v>
      </c>
      <c r="AE17">
        <f>'IDT-1'!F17</f>
        <v>0</v>
      </c>
      <c r="AF17" s="26"/>
      <c r="AG17">
        <f t="shared" si="2"/>
        <v>516.25413883076078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32.78</v>
      </c>
      <c r="H18">
        <f>PPCL_Spot!T18</f>
        <v>0</v>
      </c>
      <c r="I18">
        <f>Bawana_NG!T18</f>
        <v>53.797013649208303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325.56672160341265</v>
      </c>
      <c r="P18" s="77">
        <v>38.4</v>
      </c>
      <c r="Q18" s="77">
        <v>6.72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285.15000000000003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-161</v>
      </c>
      <c r="AA18" s="117">
        <f>STOA!J18</f>
        <v>1.9</v>
      </c>
      <c r="AB18" s="117">
        <f>-STOA!P18</f>
        <v>0</v>
      </c>
      <c r="AC18">
        <f t="shared" si="0"/>
        <v>8.6902553576938946</v>
      </c>
      <c r="AD18">
        <f t="shared" si="1"/>
        <v>524.83230574205072</v>
      </c>
      <c r="AE18">
        <f>'IDT-1'!F18</f>
        <v>0</v>
      </c>
      <c r="AF18" s="26"/>
      <c r="AG18">
        <f t="shared" si="2"/>
        <v>524.83230574205072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15.203480931661122</v>
      </c>
      <c r="F19">
        <f>GT_Spot!T19</f>
        <v>0</v>
      </c>
      <c r="G19">
        <f>PPCL_NG!T19</f>
        <v>32.78</v>
      </c>
      <c r="H19">
        <f>PPCL_Spot!T19</f>
        <v>0</v>
      </c>
      <c r="I19">
        <f>Bawana_NG!T19</f>
        <v>52.233521881792811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324.10422141200365</v>
      </c>
      <c r="P19" s="77">
        <v>38.4</v>
      </c>
      <c r="Q19" s="77">
        <v>6.72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285.28000000000003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-156</v>
      </c>
      <c r="AA19" s="117">
        <f>STOA!J19</f>
        <v>1.9</v>
      </c>
      <c r="AB19" s="117">
        <f>-STOA!P19</f>
        <v>0</v>
      </c>
      <c r="AC19">
        <f t="shared" si="0"/>
        <v>8.9310674188660286</v>
      </c>
      <c r="AD19">
        <f t="shared" si="1"/>
        <v>491.69015680659157</v>
      </c>
      <c r="AE19">
        <f>'IDT-1'!F19</f>
        <v>0</v>
      </c>
      <c r="AF19" s="26"/>
      <c r="AG19">
        <f t="shared" si="2"/>
        <v>491.69015680659157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15.203480931661122</v>
      </c>
      <c r="F20">
        <f>GT_Spot!T20</f>
        <v>0</v>
      </c>
      <c r="G20">
        <f>PPCL_NG!T20</f>
        <v>32.78</v>
      </c>
      <c r="H20">
        <f>PPCL_Spot!T20</f>
        <v>0</v>
      </c>
      <c r="I20">
        <f>Bawana_NG!T20</f>
        <v>54.39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321.9010068865943</v>
      </c>
      <c r="P20" s="77">
        <v>38.4</v>
      </c>
      <c r="Q20" s="77">
        <v>6.72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285.41000000000003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-147</v>
      </c>
      <c r="AA20" s="117">
        <f>STOA!J20</f>
        <v>1.9</v>
      </c>
      <c r="AB20" s="117">
        <f>-STOA!P20</f>
        <v>0</v>
      </c>
      <c r="AC20">
        <f t="shared" si="0"/>
        <v>8.585553165117032</v>
      </c>
      <c r="AD20">
        <f t="shared" si="1"/>
        <v>531.11893465313835</v>
      </c>
      <c r="AE20">
        <f>'IDT-1'!F20</f>
        <v>0</v>
      </c>
      <c r="AF20" s="26"/>
      <c r="AG20">
        <f t="shared" si="2"/>
        <v>531.11893465313835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15.203480931661122</v>
      </c>
      <c r="F21">
        <f>GT_Spot!T21</f>
        <v>0</v>
      </c>
      <c r="G21">
        <f>PPCL_NG!T21</f>
        <v>31.808072238046179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321.34094030491696</v>
      </c>
      <c r="P21" s="77">
        <v>38.4</v>
      </c>
      <c r="Q21" s="77">
        <v>6.72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285.78000000000003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-139</v>
      </c>
      <c r="AA21" s="117">
        <f>STOA!J21</f>
        <v>1.9</v>
      </c>
      <c r="AB21" s="117">
        <f>-STOA!P21</f>
        <v>0</v>
      </c>
      <c r="AC21">
        <f t="shared" si="0"/>
        <v>8.6876237827703999</v>
      </c>
      <c r="AD21">
        <f t="shared" si="1"/>
        <v>508.46486969185389</v>
      </c>
      <c r="AE21">
        <f>'IDT-1'!F21</f>
        <v>0</v>
      </c>
      <c r="AF21" s="26"/>
      <c r="AG21">
        <f t="shared" si="2"/>
        <v>508.46486969185389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-95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15.203480931661122</v>
      </c>
      <c r="F22">
        <f>GT_Spot!T22</f>
        <v>0</v>
      </c>
      <c r="G22">
        <f>PPCL_NG!T22</f>
        <v>32.78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321.11454246051699</v>
      </c>
      <c r="P22" s="77">
        <v>38.4</v>
      </c>
      <c r="Q22" s="77">
        <v>6.72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285.89000000000004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-121</v>
      </c>
      <c r="AA22" s="117">
        <f>STOA!J22</f>
        <v>1.9</v>
      </c>
      <c r="AB22" s="117">
        <f>-STOA!P22</f>
        <v>0</v>
      </c>
      <c r="AC22">
        <f t="shared" si="0"/>
        <v>8.2690023249794979</v>
      </c>
      <c r="AD22">
        <f t="shared" si="1"/>
        <v>557.73902106719868</v>
      </c>
      <c r="AE22">
        <f>'IDT-1'!F22</f>
        <v>0</v>
      </c>
      <c r="AF22" s="26"/>
      <c r="AG22">
        <f t="shared" si="2"/>
        <v>557.73902106719868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15.203480931661122</v>
      </c>
      <c r="F23">
        <f>GT_Spot!T23</f>
        <v>0</v>
      </c>
      <c r="G23">
        <f>PPCL_NG!T23</f>
        <v>32.78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319.81648632072955</v>
      </c>
      <c r="P23" s="77">
        <v>38.4</v>
      </c>
      <c r="Q23" s="77">
        <v>6.72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286.40000000000003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-95</v>
      </c>
      <c r="AA23" s="117">
        <f>STOA!J23</f>
        <v>1.9</v>
      </c>
      <c r="AB23" s="117">
        <f>-STOA!P23</f>
        <v>0</v>
      </c>
      <c r="AC23">
        <f t="shared" si="0"/>
        <v>8.1644080282052194</v>
      </c>
      <c r="AD23">
        <f t="shared" si="1"/>
        <v>568.05555922418546</v>
      </c>
      <c r="AE23">
        <f>'IDT-1'!F23</f>
        <v>0</v>
      </c>
      <c r="AF23" s="26"/>
      <c r="AG23">
        <f t="shared" si="2"/>
        <v>568.05555922418546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32.78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318.71069396727881</v>
      </c>
      <c r="P24" s="77">
        <v>38.4</v>
      </c>
      <c r="Q24" s="77">
        <v>6.72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286.72000000000003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-65</v>
      </c>
      <c r="AA24" s="117">
        <f>STOA!J24</f>
        <v>1.9</v>
      </c>
      <c r="AB24" s="117">
        <f>-STOA!P24</f>
        <v>0</v>
      </c>
      <c r="AC24">
        <f t="shared" si="0"/>
        <v>7.9355398674399691</v>
      </c>
      <c r="AD24">
        <f t="shared" si="1"/>
        <v>592.49863503149993</v>
      </c>
      <c r="AE24">
        <f>'IDT-1'!F24</f>
        <v>0</v>
      </c>
      <c r="AF24" s="26"/>
      <c r="AG24">
        <f t="shared" si="2"/>
        <v>592.49863503149993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32.78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321.72278934665547</v>
      </c>
      <c r="P25" s="77">
        <v>38.4</v>
      </c>
      <c r="Q25" s="77">
        <v>6.72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286.18000000000006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-42</v>
      </c>
      <c r="AA25" s="117">
        <f>STOA!J25</f>
        <v>1.9</v>
      </c>
      <c r="AB25" s="117">
        <f>-STOA!P25</f>
        <v>0</v>
      </c>
      <c r="AC25">
        <f t="shared" si="0"/>
        <v>7.5755348233240856</v>
      </c>
      <c r="AD25">
        <f t="shared" si="1"/>
        <v>638.33073545499246</v>
      </c>
      <c r="AE25">
        <f>'IDT-1'!F25</f>
        <v>0</v>
      </c>
      <c r="AF25" s="26"/>
      <c r="AG25">
        <f t="shared" si="2"/>
        <v>638.33073545499246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32.78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328.95431631166332</v>
      </c>
      <c r="P26" s="77">
        <v>38.4</v>
      </c>
      <c r="Q26" s="77">
        <v>6.72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286.11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-99</v>
      </c>
      <c r="AA26" s="117">
        <f>STOA!J26</f>
        <v>1.9</v>
      </c>
      <c r="AB26" s="117">
        <f>-STOA!P26</f>
        <v>0</v>
      </c>
      <c r="AC26">
        <f t="shared" si="0"/>
        <v>7.6563125156605452</v>
      </c>
      <c r="AD26">
        <f t="shared" si="1"/>
        <v>643.41148472766395</v>
      </c>
      <c r="AE26">
        <f>'IDT-1'!F26</f>
        <v>0</v>
      </c>
      <c r="AF26" s="26"/>
      <c r="AG26">
        <f t="shared" si="2"/>
        <v>643.41148472766395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32.78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453.56601230448291</v>
      </c>
      <c r="P27" s="77">
        <v>48.007870859018141</v>
      </c>
      <c r="Q27" s="77">
        <v>6.72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285.47000000000003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-176</v>
      </c>
      <c r="AA27" s="117">
        <f>STOA!J27</f>
        <v>1.85</v>
      </c>
      <c r="AB27" s="117">
        <f>-STOA!P27</f>
        <v>0</v>
      </c>
      <c r="AC27">
        <f t="shared" si="0"/>
        <v>9.559379160776734</v>
      </c>
      <c r="AD27">
        <f t="shared" si="1"/>
        <v>693.03798493438546</v>
      </c>
      <c r="AE27">
        <f>'IDT-1'!F27</f>
        <v>0</v>
      </c>
      <c r="AF27" s="26"/>
      <c r="AG27">
        <f t="shared" si="2"/>
        <v>693.03798493438546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31.808072238046179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478.40991815262061</v>
      </c>
      <c r="P28" s="77">
        <v>38.4</v>
      </c>
      <c r="Q28" s="77">
        <v>6.72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310.43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-131</v>
      </c>
      <c r="AA28" s="117">
        <f>STOA!J28</f>
        <v>1.85</v>
      </c>
      <c r="AB28" s="117">
        <f>-STOA!P28</f>
        <v>0</v>
      </c>
      <c r="AC28">
        <f t="shared" si="0"/>
        <v>9.4985836530440739</v>
      </c>
      <c r="AD28">
        <f t="shared" si="1"/>
        <v>806.72288766928386</v>
      </c>
      <c r="AE28">
        <f>'IDT-1'!F28</f>
        <v>0</v>
      </c>
      <c r="AF28" s="26"/>
      <c r="AG28">
        <f t="shared" si="2"/>
        <v>806.72288766928386</v>
      </c>
      <c r="AI28" s="75">
        <f>PXIL!J28</f>
        <v>0</v>
      </c>
      <c r="AJ28" s="75">
        <f>PXIL!P28</f>
        <v>0</v>
      </c>
      <c r="AK28" s="75">
        <f>RTM_IEX!J28</f>
        <v>14.4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32.78</v>
      </c>
      <c r="H29">
        <f>PPCL_Spot!T29</f>
        <v>0</v>
      </c>
      <c r="I29">
        <f>Bawana_NG!T29</f>
        <v>68.02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639.13366090457214</v>
      </c>
      <c r="P29" s="77">
        <v>79.706900734865272</v>
      </c>
      <c r="Q29" s="77">
        <v>26.56693222491629</v>
      </c>
      <c r="R29" s="80">
        <v>0</v>
      </c>
      <c r="S29" s="80">
        <v>0</v>
      </c>
      <c r="T29" s="78">
        <f>SUMPRODUCT(LTA!F29:AJ29,LTA!F$101:AJ$101,LTA!F$105:AJ$105)</f>
        <v>0.04</v>
      </c>
      <c r="U29" s="78">
        <f>SUMPRODUCT(LTA!F29:AJ29,LTA!F$102:AJ$102,LTA!F$105:AJ$105)</f>
        <v>329.52000000000004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-333</v>
      </c>
      <c r="AA29" s="117">
        <f>STOA!J29</f>
        <v>1.85</v>
      </c>
      <c r="AB29" s="117">
        <f>-STOA!P29</f>
        <v>0</v>
      </c>
      <c r="AC29">
        <f t="shared" si="0"/>
        <v>13.852756781594763</v>
      </c>
      <c r="AD29">
        <f t="shared" si="1"/>
        <v>800.96821801442013</v>
      </c>
      <c r="AE29">
        <f>'IDT-1'!F29</f>
        <v>0</v>
      </c>
      <c r="AF29" s="26"/>
      <c r="AG29">
        <f t="shared" si="2"/>
        <v>800.96821801442013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32.78</v>
      </c>
      <c r="H30">
        <f>PPCL_Spot!T30</f>
        <v>0</v>
      </c>
      <c r="I30">
        <f>Bawana_NG!T30</f>
        <v>67.58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652.7539848569387</v>
      </c>
      <c r="P30" s="77">
        <v>79.706900734865272</v>
      </c>
      <c r="Q30" s="77">
        <v>26.56693222491629</v>
      </c>
      <c r="R30" s="80">
        <v>1.85</v>
      </c>
      <c r="S30" s="80">
        <v>0</v>
      </c>
      <c r="T30" s="78">
        <f>SUMPRODUCT(LTA!F30:AJ30,LTA!F$101:AJ$101,LTA!F$105:AJ$105)</f>
        <v>0.09</v>
      </c>
      <c r="U30" s="78">
        <f>SUMPRODUCT(LTA!F30:AJ30,LTA!F$102:AJ$102,LTA!F$105:AJ$105)</f>
        <v>348.35999999999996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-280</v>
      </c>
      <c r="AA30" s="117">
        <f>STOA!J30</f>
        <v>1.85</v>
      </c>
      <c r="AB30" s="117">
        <f>-STOA!P30</f>
        <v>0</v>
      </c>
      <c r="AC30">
        <f t="shared" si="0"/>
        <v>13.547542960866306</v>
      </c>
      <c r="AD30">
        <f t="shared" si="1"/>
        <v>903.1937557875151</v>
      </c>
      <c r="AE30">
        <f>'IDT-1'!F30</f>
        <v>0</v>
      </c>
      <c r="AF30" s="26"/>
      <c r="AG30">
        <f t="shared" si="2"/>
        <v>903.1937557875151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15.203480931661122</v>
      </c>
      <c r="F31">
        <f>GT_Spot!T31</f>
        <v>0</v>
      </c>
      <c r="G31">
        <f>PPCL_NG!T31</f>
        <v>31.808072238046179</v>
      </c>
      <c r="H31">
        <f>PPCL_Spot!T31</f>
        <v>0</v>
      </c>
      <c r="I31">
        <f>Bawana_NG!T31</f>
        <v>66.082745130898758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627.21211138548347</v>
      </c>
      <c r="P31" s="77">
        <v>79.706900734865272</v>
      </c>
      <c r="Q31" s="77">
        <v>26.56693222491629</v>
      </c>
      <c r="R31" s="80">
        <v>5.9725447570332477</v>
      </c>
      <c r="S31" s="80">
        <v>0</v>
      </c>
      <c r="T31" s="78">
        <f>SUMPRODUCT(LTA!F31:AJ31,LTA!F$101:AJ$101,LTA!F$105:AJ$105)</f>
        <v>0.15</v>
      </c>
      <c r="U31" s="78">
        <f>SUMPRODUCT(LTA!F31:AJ31,LTA!F$102:AJ$102,LTA!F$105:AJ$105)</f>
        <v>354.71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-186</v>
      </c>
      <c r="AA31" s="117">
        <f>STOA!J31</f>
        <v>1.85</v>
      </c>
      <c r="AB31" s="117">
        <f>-STOA!P31</f>
        <v>0</v>
      </c>
      <c r="AC31">
        <f t="shared" si="0"/>
        <v>12.736750624383653</v>
      </c>
      <c r="AD31">
        <f t="shared" si="1"/>
        <v>960.52603677852073</v>
      </c>
      <c r="AE31">
        <f>'IDT-1'!F31</f>
        <v>-31.138000000000002</v>
      </c>
      <c r="AF31" s="26"/>
      <c r="AG31">
        <f t="shared" si="2"/>
        <v>929.3880367785207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15.203480931661122</v>
      </c>
      <c r="F32">
        <f>GT_Spot!T32</f>
        <v>0</v>
      </c>
      <c r="G32">
        <f>PPCL_NG!T32</f>
        <v>31.808072238046179</v>
      </c>
      <c r="H32">
        <f>PPCL_Spot!T32</f>
        <v>0</v>
      </c>
      <c r="I32">
        <f>Bawana_NG!T32</f>
        <v>67.150000000000006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632.28838215388362</v>
      </c>
      <c r="P32" s="77">
        <v>79.706900734865272</v>
      </c>
      <c r="Q32" s="77">
        <v>26.56693222491629</v>
      </c>
      <c r="R32" s="80">
        <v>12.029999999999998</v>
      </c>
      <c r="S32" s="80">
        <v>0</v>
      </c>
      <c r="T32" s="78">
        <f>SUMPRODUCT(LTA!F32:AJ32,LTA!F$101:AJ$101,LTA!F$105:AJ$105)</f>
        <v>0.33</v>
      </c>
      <c r="U32" s="78">
        <f>SUMPRODUCT(LTA!F32:AJ32,LTA!F$102:AJ$102,LTA!F$105:AJ$105)</f>
        <v>353.23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-87</v>
      </c>
      <c r="AA32" s="117">
        <f>STOA!J32</f>
        <v>1.85</v>
      </c>
      <c r="AB32" s="117">
        <f>-STOA!P32</f>
        <v>0</v>
      </c>
      <c r="AC32">
        <f t="shared" si="0"/>
        <v>11.731791443379555</v>
      </c>
      <c r="AD32">
        <f t="shared" si="1"/>
        <v>1096.431976839993</v>
      </c>
      <c r="AE32">
        <f>'IDT-1'!F32</f>
        <v>-76.116</v>
      </c>
      <c r="AF32" s="26"/>
      <c r="AG32">
        <f t="shared" si="2"/>
        <v>1020.315976839993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15.203480931661122</v>
      </c>
      <c r="F33">
        <f>GT_Spot!T33</f>
        <v>0</v>
      </c>
      <c r="G33">
        <f>PPCL_NG!T33</f>
        <v>31.808072238046179</v>
      </c>
      <c r="H33">
        <f>PPCL_Spot!T33</f>
        <v>0</v>
      </c>
      <c r="I33">
        <f>Bawana_NG!T33</f>
        <v>66.722738688602064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647.2034905386837</v>
      </c>
      <c r="P33" s="77">
        <v>79.706900734865272</v>
      </c>
      <c r="Q33" s="77">
        <v>26.56693222491629</v>
      </c>
      <c r="R33" s="80">
        <v>20.239999999999998</v>
      </c>
      <c r="S33" s="80">
        <v>0</v>
      </c>
      <c r="T33" s="78">
        <f>SUMPRODUCT(LTA!F33:AJ33,LTA!F$101:AJ$101,LTA!F$105:AJ$105)</f>
        <v>0.83000000000000007</v>
      </c>
      <c r="U33" s="78">
        <f>SUMPRODUCT(LTA!F33:AJ33,LTA!F$102:AJ$102,LTA!F$105:AJ$105)</f>
        <v>358.26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1.85</v>
      </c>
      <c r="AB33" s="117">
        <f>-STOA!P33</f>
        <v>0</v>
      </c>
      <c r="AC33">
        <f t="shared" si="0"/>
        <v>11.873658967359148</v>
      </c>
      <c r="AD33">
        <f t="shared" si="1"/>
        <v>1136.5179563894153</v>
      </c>
      <c r="AE33">
        <f>'IDT-1'!F33</f>
        <v>-104.07599999999999</v>
      </c>
      <c r="AF33" s="26"/>
      <c r="AG33">
        <f t="shared" si="2"/>
        <v>1032.4419563894153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15.203480931661122</v>
      </c>
      <c r="F34">
        <f>GT_Spot!T34</f>
        <v>0</v>
      </c>
      <c r="G34">
        <f>PPCL_NG!T34</f>
        <v>31.808072238046179</v>
      </c>
      <c r="H34">
        <f>PPCL_Spot!T34</f>
        <v>0</v>
      </c>
      <c r="I34">
        <f>Bawana_NG!T34</f>
        <v>66.722738688602064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647.2034905386837</v>
      </c>
      <c r="P34" s="77">
        <v>79.706900734865272</v>
      </c>
      <c r="Q34" s="77">
        <v>26.56693222491629</v>
      </c>
      <c r="R34" s="80">
        <v>20.7</v>
      </c>
      <c r="S34" s="80">
        <v>0</v>
      </c>
      <c r="T34" s="78">
        <f>SUMPRODUCT(LTA!F34:AJ34,LTA!F$101:AJ$101,LTA!F$105:AJ$105)</f>
        <v>2.0299999999999998</v>
      </c>
      <c r="U34" s="78">
        <f>SUMPRODUCT(LTA!F34:AJ34,LTA!F$102:AJ$102,LTA!F$105:AJ$105)</f>
        <v>362.14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1.85</v>
      </c>
      <c r="AB34" s="117">
        <f>-STOA!P34</f>
        <v>0</v>
      </c>
      <c r="AC34">
        <f t="shared" si="0"/>
        <v>11.478504591249383</v>
      </c>
      <c r="AD34">
        <f t="shared" si="1"/>
        <v>1192.453110765525</v>
      </c>
      <c r="AE34">
        <f>'IDT-1'!F34</f>
        <v>-56.482999999999997</v>
      </c>
      <c r="AF34" s="26"/>
      <c r="AG34">
        <f t="shared" si="2"/>
        <v>1135.9701107655251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15.203480931661122</v>
      </c>
      <c r="F35">
        <f>GT_Spot!T35</f>
        <v>0</v>
      </c>
      <c r="G35">
        <f>PPCL_NG!T35</f>
        <v>31.808072238046179</v>
      </c>
      <c r="H35">
        <f>PPCL_Spot!T35</f>
        <v>0</v>
      </c>
      <c r="I35">
        <f>Bawana_NG!T35</f>
        <v>67.582681614524219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638.88500615148359</v>
      </c>
      <c r="P35" s="77">
        <v>79.706900734865272</v>
      </c>
      <c r="Q35" s="77">
        <v>26.56693222491629</v>
      </c>
      <c r="R35" s="80">
        <v>20.699999999999996</v>
      </c>
      <c r="S35" s="80">
        <v>0</v>
      </c>
      <c r="T35" s="78">
        <f>SUMPRODUCT(LTA!F35:AJ35,LTA!F$101:AJ$101,LTA!F$105:AJ$105)</f>
        <v>3.84</v>
      </c>
      <c r="U35" s="78">
        <f>SUMPRODUCT(LTA!F35:AJ35,LTA!F$102:AJ$102,LTA!F$105:AJ$105)</f>
        <v>368.15999999999997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1.85</v>
      </c>
      <c r="AB35" s="117">
        <f>-STOA!P35</f>
        <v>0</v>
      </c>
      <c r="AC35">
        <f t="shared" si="0"/>
        <v>11.970070440110881</v>
      </c>
      <c r="AD35">
        <f t="shared" si="1"/>
        <v>1137.3330034553858</v>
      </c>
      <c r="AE35">
        <f>'IDT-1'!F35</f>
        <v>-31.605</v>
      </c>
      <c r="AF35" s="26"/>
      <c r="AG35">
        <f t="shared" si="2"/>
        <v>1105.7280034553858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15.203480931661122</v>
      </c>
      <c r="F36">
        <f>GT_Spot!T36</f>
        <v>0</v>
      </c>
      <c r="G36">
        <f>PPCL_NG!T36</f>
        <v>31.808072238046179</v>
      </c>
      <c r="H36">
        <f>PPCL_Spot!T36</f>
        <v>0</v>
      </c>
      <c r="I36">
        <f>Bawana_NG!T36</f>
        <v>67.582681614524219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639.82246845928194</v>
      </c>
      <c r="P36" s="77">
        <v>79.706900734865272</v>
      </c>
      <c r="Q36" s="77">
        <v>26.56693222491629</v>
      </c>
      <c r="R36" s="80">
        <v>20.699999999999996</v>
      </c>
      <c r="S36" s="80">
        <v>0</v>
      </c>
      <c r="T36" s="78">
        <f>SUMPRODUCT(LTA!F36:AJ36,LTA!F$101:AJ$101,LTA!F$105:AJ$105)</f>
        <v>5.7200000000000006</v>
      </c>
      <c r="U36" s="78">
        <f>SUMPRODUCT(LTA!F36:AJ36,LTA!F$102:AJ$102,LTA!F$105:AJ$105)</f>
        <v>373.18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1.85</v>
      </c>
      <c r="AB36" s="117">
        <f>-STOA!P36</f>
        <v>0</v>
      </c>
      <c r="AC36">
        <f t="shared" si="0"/>
        <v>11.683915007531692</v>
      </c>
      <c r="AD36">
        <f t="shared" si="1"/>
        <v>1185.4566211957633</v>
      </c>
      <c r="AE36">
        <f>'IDT-1'!F36</f>
        <v>5.71</v>
      </c>
      <c r="AF36" s="26"/>
      <c r="AG36">
        <f t="shared" si="2"/>
        <v>1191.1666211957634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15.203480931661122</v>
      </c>
      <c r="F37">
        <f>GT_Spot!T37</f>
        <v>0</v>
      </c>
      <c r="G37">
        <f>PPCL_NG!T37</f>
        <v>31.808072238046179</v>
      </c>
      <c r="H37">
        <f>PPCL_Spot!T37</f>
        <v>0</v>
      </c>
      <c r="I37">
        <f>Bawana_NG!T37</f>
        <v>66.507531455294512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552.63951698075869</v>
      </c>
      <c r="P37" s="77">
        <v>79.706900734865272</v>
      </c>
      <c r="Q37" s="77">
        <v>26.56693222491629</v>
      </c>
      <c r="R37" s="80">
        <v>20.699999999999996</v>
      </c>
      <c r="S37" s="80">
        <v>0</v>
      </c>
      <c r="T37" s="78">
        <f>SUMPRODUCT(LTA!F37:AJ37,LTA!F$101:AJ$101,LTA!F$105:AJ$105)</f>
        <v>7.99</v>
      </c>
      <c r="U37" s="78">
        <f>SUMPRODUCT(LTA!F37:AJ37,LTA!F$102:AJ$102,LTA!F$105:AJ$105)</f>
        <v>377.9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19.2</v>
      </c>
      <c r="Z37" s="75">
        <f>IEX!P37</f>
        <v>0</v>
      </c>
      <c r="AA37" s="117">
        <f>STOA!J37</f>
        <v>1.85</v>
      </c>
      <c r="AB37" s="117">
        <f>-STOA!P37</f>
        <v>0</v>
      </c>
      <c r="AC37">
        <f t="shared" si="0"/>
        <v>10.56063742417677</v>
      </c>
      <c r="AD37">
        <f t="shared" si="1"/>
        <v>1189.5117971413652</v>
      </c>
      <c r="AE37">
        <f>'IDT-1'!F37</f>
        <v>22.884</v>
      </c>
      <c r="AF37" s="26"/>
      <c r="AG37">
        <f t="shared" si="2"/>
        <v>1212.3957971413652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15.203480931661122</v>
      </c>
      <c r="F38">
        <f>GT_Spot!T38</f>
        <v>0</v>
      </c>
      <c r="G38">
        <f>PPCL_NG!T38</f>
        <v>31.808072238046179</v>
      </c>
      <c r="H38">
        <f>PPCL_Spot!T38</f>
        <v>0</v>
      </c>
      <c r="I38">
        <f>Bawana_NG!T38</f>
        <v>68.02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537.75450291475875</v>
      </c>
      <c r="P38" s="77">
        <v>79.706900734865272</v>
      </c>
      <c r="Q38" s="77">
        <v>26.56693222491629</v>
      </c>
      <c r="R38" s="80">
        <v>20.699999999999996</v>
      </c>
      <c r="S38" s="80">
        <v>0</v>
      </c>
      <c r="T38" s="78">
        <f>SUMPRODUCT(LTA!F38:AJ38,LTA!F$101:AJ$101,LTA!F$105:AJ$105)</f>
        <v>10.43</v>
      </c>
      <c r="U38" s="78">
        <f>SUMPRODUCT(LTA!F38:AJ38,LTA!F$102:AJ$102,LTA!F$105:AJ$105)</f>
        <v>379.27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36.479999999999997</v>
      </c>
      <c r="Z38" s="75">
        <f>IEX!P38</f>
        <v>0</v>
      </c>
      <c r="AA38" s="117">
        <f>STOA!J38</f>
        <v>1.85</v>
      </c>
      <c r="AB38" s="117">
        <f>-STOA!P38</f>
        <v>0</v>
      </c>
      <c r="AC38">
        <f t="shared" si="0"/>
        <v>11.028066762088169</v>
      </c>
      <c r="AD38">
        <f t="shared" si="1"/>
        <v>1151.7618222821593</v>
      </c>
      <c r="AE38">
        <f>'IDT-1'!F38</f>
        <v>16.018999999999998</v>
      </c>
      <c r="AF38" s="26"/>
      <c r="AG38">
        <f t="shared" si="2"/>
        <v>1167.7808222821593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25.430587337909991</v>
      </c>
      <c r="F39">
        <f>GT_Spot!T39</f>
        <v>0</v>
      </c>
      <c r="G39">
        <f>PPCL_NG!T39</f>
        <v>44</v>
      </c>
      <c r="H39">
        <f>PPCL_Spot!T39</f>
        <v>0</v>
      </c>
      <c r="I39">
        <f>Bawana_NG!T39</f>
        <v>67.582681614524219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519.1921507016458</v>
      </c>
      <c r="P39" s="77">
        <v>79.706900734865272</v>
      </c>
      <c r="Q39" s="77">
        <v>26.56693222491629</v>
      </c>
      <c r="R39" s="80">
        <v>20.699999999999996</v>
      </c>
      <c r="S39" s="80">
        <v>0</v>
      </c>
      <c r="T39" s="78">
        <f>SUMPRODUCT(LTA!F39:AJ39,LTA!F$101:AJ$101,LTA!F$105:AJ$105)</f>
        <v>13.04</v>
      </c>
      <c r="U39" s="78">
        <f>SUMPRODUCT(LTA!F39:AJ39,LTA!F$102:AJ$102,LTA!F$105:AJ$105)</f>
        <v>381.78999999999996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88.33</v>
      </c>
      <c r="Z39" s="75">
        <f>IEX!P39</f>
        <v>0</v>
      </c>
      <c r="AA39" s="117">
        <f>STOA!J39</f>
        <v>6.1999999999999993</v>
      </c>
      <c r="AB39" s="117">
        <f>-STOA!P39</f>
        <v>0</v>
      </c>
      <c r="AC39">
        <f t="shared" si="0"/>
        <v>11.287126698223934</v>
      </c>
      <c r="AD39">
        <f t="shared" si="1"/>
        <v>1251.2521259156374</v>
      </c>
      <c r="AE39">
        <f>'IDT-1'!F39</f>
        <v>4.577</v>
      </c>
      <c r="AF39" s="26"/>
      <c r="AG39">
        <f t="shared" si="2"/>
        <v>1255.8291259156374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25.430587337909991</v>
      </c>
      <c r="F40">
        <f>GT_Spot!T40</f>
        <v>0</v>
      </c>
      <c r="G40">
        <f>PPCL_NG!T40</f>
        <v>44</v>
      </c>
      <c r="H40">
        <f>PPCL_Spot!T40</f>
        <v>0</v>
      </c>
      <c r="I40">
        <f>Bawana_NG!T40</f>
        <v>67.359999999999985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496.51683585513285</v>
      </c>
      <c r="P40" s="77">
        <v>79.706900734865272</v>
      </c>
      <c r="Q40" s="77">
        <v>26.56693222491629</v>
      </c>
      <c r="R40" s="80">
        <v>20.699999999999996</v>
      </c>
      <c r="S40" s="80">
        <v>0</v>
      </c>
      <c r="T40" s="78">
        <f>SUMPRODUCT(LTA!F40:AJ40,LTA!F$101:AJ$101,LTA!F$105:AJ$105)</f>
        <v>15.399999999999999</v>
      </c>
      <c r="U40" s="78">
        <f>SUMPRODUCT(LTA!F40:AJ40,LTA!F$102:AJ$102,LTA!F$105:AJ$105)</f>
        <v>385.65999999999997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165.14</v>
      </c>
      <c r="Z40" s="75">
        <f>IEX!P40</f>
        <v>0</v>
      </c>
      <c r="AA40" s="117">
        <f>STOA!J40</f>
        <v>6.85</v>
      </c>
      <c r="AB40" s="117">
        <f>-STOA!P40</f>
        <v>0</v>
      </c>
      <c r="AC40">
        <f t="shared" si="0"/>
        <v>11.733315054144853</v>
      </c>
      <c r="AD40">
        <f t="shared" si="1"/>
        <v>1321.5979410986793</v>
      </c>
      <c r="AE40">
        <f>'IDT-1'!F40</f>
        <v>0</v>
      </c>
      <c r="AF40" s="26"/>
      <c r="AG40">
        <f t="shared" si="2"/>
        <v>1321.5979410986793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15.088303045815202</v>
      </c>
      <c r="F41">
        <f>GT_Spot!T41</f>
        <v>0</v>
      </c>
      <c r="G41">
        <f>PPCL_NG!T41</f>
        <v>31.808072238046179</v>
      </c>
      <c r="H41">
        <f>PPCL_Spot!T41</f>
        <v>0</v>
      </c>
      <c r="I41">
        <f>Bawana_NG!T41</f>
        <v>67.359999999999985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484.7265652383328</v>
      </c>
      <c r="P41" s="77">
        <v>79.706900734865272</v>
      </c>
      <c r="Q41" s="77">
        <v>26.56693222491629</v>
      </c>
      <c r="R41" s="80">
        <v>20.699999999999996</v>
      </c>
      <c r="S41" s="80">
        <v>0</v>
      </c>
      <c r="T41" s="78">
        <f>SUMPRODUCT(LTA!F41:AJ41,LTA!F$101:AJ$101,LTA!F$105:AJ$105)</f>
        <v>17.5</v>
      </c>
      <c r="U41" s="78">
        <f>SUMPRODUCT(LTA!F41:AJ41,LTA!F$102:AJ$102,LTA!F$105:AJ$105)</f>
        <v>389.35999999999996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230.42</v>
      </c>
      <c r="Z41" s="75">
        <f>IEX!P41</f>
        <v>0</v>
      </c>
      <c r="AA41" s="117">
        <f>STOA!J41</f>
        <v>6.9600000000000009</v>
      </c>
      <c r="AB41" s="117">
        <f>-STOA!P41</f>
        <v>0</v>
      </c>
      <c r="AC41">
        <f t="shared" si="0"/>
        <v>12.353411606641389</v>
      </c>
      <c r="AD41">
        <f t="shared" si="1"/>
        <v>1391.4433618753344</v>
      </c>
      <c r="AE41">
        <f>'IDT-1'!F41</f>
        <v>0</v>
      </c>
      <c r="AF41" s="26"/>
      <c r="AG41">
        <f t="shared" si="2"/>
        <v>1391.4433618753344</v>
      </c>
      <c r="AI41" s="75">
        <f>PXIL!J41</f>
        <v>0</v>
      </c>
      <c r="AJ41" s="75">
        <f>PXIL!P41</f>
        <v>0</v>
      </c>
      <c r="AK41" s="75">
        <f>RTM_IEX!J41</f>
        <v>33.6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15.088303045815202</v>
      </c>
      <c r="F42">
        <f>GT_Spot!T42</f>
        <v>0</v>
      </c>
      <c r="G42">
        <f>PPCL_NG!T42</f>
        <v>31.808072238046179</v>
      </c>
      <c r="H42">
        <f>PPCL_Spot!T42</f>
        <v>0</v>
      </c>
      <c r="I42">
        <f>Bawana_NG!T42</f>
        <v>67.359999999999985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478.84178727121537</v>
      </c>
      <c r="P42" s="77">
        <v>79.706900734865272</v>
      </c>
      <c r="Q42" s="77">
        <v>26.56693222491629</v>
      </c>
      <c r="R42" s="80">
        <v>20.699999999999996</v>
      </c>
      <c r="S42" s="80">
        <v>0</v>
      </c>
      <c r="T42" s="78">
        <f>SUMPRODUCT(LTA!F42:AJ42,LTA!F$101:AJ$101,LTA!F$105:AJ$105)</f>
        <v>19.53</v>
      </c>
      <c r="U42" s="78">
        <f>SUMPRODUCT(LTA!F42:AJ42,LTA!F$102:AJ$102,LTA!F$105:AJ$105)</f>
        <v>392.75999999999993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242.91</v>
      </c>
      <c r="Z42" s="75">
        <f>IEX!P42</f>
        <v>0</v>
      </c>
      <c r="AA42" s="117">
        <f>STOA!J42</f>
        <v>7.4600000000000009</v>
      </c>
      <c r="AB42" s="117">
        <f>-STOA!P42</f>
        <v>0</v>
      </c>
      <c r="AC42">
        <f t="shared" si="0"/>
        <v>12.505961560530753</v>
      </c>
      <c r="AD42">
        <f t="shared" si="1"/>
        <v>1408.6260339543276</v>
      </c>
      <c r="AE42">
        <f>'IDT-1'!F42</f>
        <v>0</v>
      </c>
      <c r="AF42" s="26"/>
      <c r="AG42">
        <f t="shared" si="2"/>
        <v>1408.6260339543276</v>
      </c>
      <c r="AI42" s="75">
        <f>PXIL!J42</f>
        <v>0</v>
      </c>
      <c r="AJ42" s="75">
        <f>PXIL!P42</f>
        <v>0</v>
      </c>
      <c r="AK42" s="75">
        <f>RTM_IEX!J42</f>
        <v>38.4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15.088303045815202</v>
      </c>
      <c r="F43">
        <f>GT_Spot!T43</f>
        <v>0</v>
      </c>
      <c r="G43">
        <f>PPCL_NG!T43</f>
        <v>31.808072238046179</v>
      </c>
      <c r="H43">
        <f>PPCL_Spot!T43</f>
        <v>0</v>
      </c>
      <c r="I43">
        <f>Bawana_NG!T43</f>
        <v>66.507531455294512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525.36071975307925</v>
      </c>
      <c r="P43" s="77">
        <v>79.706900734865272</v>
      </c>
      <c r="Q43" s="77">
        <v>26.56693222491629</v>
      </c>
      <c r="R43" s="80">
        <v>20.699999999999996</v>
      </c>
      <c r="S43" s="80">
        <v>0</v>
      </c>
      <c r="T43" s="78">
        <f>SUMPRODUCT(LTA!F43:AJ43,LTA!F$101:AJ$101,LTA!F$105:AJ$105)</f>
        <v>21.549999999999997</v>
      </c>
      <c r="U43" s="78">
        <f>SUMPRODUCT(LTA!F43:AJ43,LTA!F$102:AJ$102,LTA!F$105:AJ$105)</f>
        <v>395.3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251.55</v>
      </c>
      <c r="Z43" s="75">
        <f>IEX!P43</f>
        <v>0</v>
      </c>
      <c r="AA43" s="117">
        <f>STOA!J43</f>
        <v>7.98</v>
      </c>
      <c r="AB43" s="117">
        <f>-STOA!P43</f>
        <v>0</v>
      </c>
      <c r="AC43">
        <f t="shared" si="0"/>
        <v>12.690642443177747</v>
      </c>
      <c r="AD43">
        <f t="shared" si="1"/>
        <v>1429.4278170088389</v>
      </c>
      <c r="AE43">
        <f>'IDT-1'!F43</f>
        <v>0</v>
      </c>
      <c r="AF43" s="26"/>
      <c r="AG43">
        <f t="shared" si="2"/>
        <v>1429.4278170088389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31.808072238046179</v>
      </c>
      <c r="H44">
        <f>PPCL_Spot!T44</f>
        <v>0</v>
      </c>
      <c r="I44">
        <f>Bawana_NG!T44</f>
        <v>68.239999999999995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521.07365252212685</v>
      </c>
      <c r="P44" s="77">
        <v>79.706900734865272</v>
      </c>
      <c r="Q44" s="77">
        <v>26.56693222491629</v>
      </c>
      <c r="R44" s="80">
        <v>20.699999999999996</v>
      </c>
      <c r="S44" s="80">
        <v>0</v>
      </c>
      <c r="T44" s="78">
        <f>SUMPRODUCT(LTA!F44:AJ44,LTA!F$101:AJ$101,LTA!F$105:AJ$105)</f>
        <v>23.47</v>
      </c>
      <c r="U44" s="78">
        <f>SUMPRODUCT(LTA!F44:AJ44,LTA!F$102:AJ$102,LTA!F$105:AJ$105)</f>
        <v>397.14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269.79000000000002</v>
      </c>
      <c r="Z44" s="75">
        <f>IEX!P44</f>
        <v>0</v>
      </c>
      <c r="AA44" s="117">
        <f>STOA!J44</f>
        <v>7.8599999999999994</v>
      </c>
      <c r="AB44" s="117">
        <f>-STOA!P44</f>
        <v>0</v>
      </c>
      <c r="AC44">
        <f t="shared" si="0"/>
        <v>12.860726386264993</v>
      </c>
      <c r="AD44">
        <f t="shared" si="1"/>
        <v>1448.5854538711205</v>
      </c>
      <c r="AE44">
        <f>'IDT-1'!F44</f>
        <v>0</v>
      </c>
      <c r="AF44" s="26"/>
      <c r="AG44">
        <f t="shared" si="2"/>
        <v>1448.5854538711205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15.090622537431047</v>
      </c>
      <c r="F45">
        <f>GT_Spot!T45</f>
        <v>0</v>
      </c>
      <c r="G45">
        <f>PPCL_NG!T45</f>
        <v>31.23</v>
      </c>
      <c r="H45">
        <f>PPCL_Spot!T45</f>
        <v>0</v>
      </c>
      <c r="I45">
        <f>Bawana_NG!T45</f>
        <v>68.02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517.32439686092687</v>
      </c>
      <c r="P45" s="77">
        <v>79.706900734865272</v>
      </c>
      <c r="Q45" s="77">
        <v>26.56693222491629</v>
      </c>
      <c r="R45" s="80">
        <v>20.699999999999996</v>
      </c>
      <c r="S45" s="80">
        <v>0</v>
      </c>
      <c r="T45" s="78">
        <f>SUMPRODUCT(LTA!F45:AJ45,LTA!F$101:AJ$101,LTA!F$105:AJ$105)</f>
        <v>21.97</v>
      </c>
      <c r="U45" s="78">
        <f>SUMPRODUCT(LTA!F45:AJ45,LTA!F$102:AJ$102,LTA!F$105:AJ$105)</f>
        <v>374.83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264.99</v>
      </c>
      <c r="Z45" s="75">
        <f>IEX!P45</f>
        <v>0</v>
      </c>
      <c r="AA45" s="117">
        <f>STOA!J45</f>
        <v>8.58</v>
      </c>
      <c r="AB45" s="117">
        <f>-STOA!P45</f>
        <v>0</v>
      </c>
      <c r="AC45">
        <f t="shared" si="0"/>
        <v>12.930403001639441</v>
      </c>
      <c r="AD45">
        <f t="shared" si="1"/>
        <v>1376.0784493565</v>
      </c>
      <c r="AE45">
        <f>'IDT-1'!F45</f>
        <v>0</v>
      </c>
      <c r="AF45" s="26"/>
      <c r="AG45">
        <f t="shared" si="2"/>
        <v>1376.0784493565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15.090622537431047</v>
      </c>
      <c r="F46">
        <f>GT_Spot!T46</f>
        <v>0</v>
      </c>
      <c r="G46">
        <f>PPCL_NG!T46</f>
        <v>31.808072238046179</v>
      </c>
      <c r="H46">
        <f>PPCL_Spot!T46</f>
        <v>0</v>
      </c>
      <c r="I46">
        <f>Bawana_NG!T46</f>
        <v>68.02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514.73761204732693</v>
      </c>
      <c r="P46" s="77">
        <v>79.706900734865272</v>
      </c>
      <c r="Q46" s="77">
        <v>26.56693222491629</v>
      </c>
      <c r="R46" s="80">
        <v>20.699999999999996</v>
      </c>
      <c r="S46" s="80">
        <v>0</v>
      </c>
      <c r="T46" s="78">
        <f>SUMPRODUCT(LTA!F46:AJ46,LTA!F$101:AJ$101,LTA!F$105:AJ$105)</f>
        <v>23.48</v>
      </c>
      <c r="U46" s="78">
        <f>SUMPRODUCT(LTA!F46:AJ46,LTA!F$102:AJ$102,LTA!F$105:AJ$105)</f>
        <v>376.41999999999996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256.35000000000002</v>
      </c>
      <c r="Z46" s="75">
        <f>IEX!P46</f>
        <v>0</v>
      </c>
      <c r="AA46" s="117">
        <f>STOA!J46</f>
        <v>8.9700000000000006</v>
      </c>
      <c r="AB46" s="117">
        <f>-STOA!P46</f>
        <v>0</v>
      </c>
      <c r="AC46">
        <f t="shared" si="0"/>
        <v>12.596761230086752</v>
      </c>
      <c r="AD46">
        <f t="shared" si="1"/>
        <v>1418.8533785524987</v>
      </c>
      <c r="AE46">
        <f>'IDT-1'!F46</f>
        <v>0</v>
      </c>
      <c r="AF46" s="26"/>
      <c r="AG46">
        <f t="shared" si="2"/>
        <v>1418.8533785524987</v>
      </c>
      <c r="AI46" s="75">
        <f>PXIL!J46</f>
        <v>0</v>
      </c>
      <c r="AJ46" s="75">
        <f>PXIL!P46</f>
        <v>0</v>
      </c>
      <c r="AK46" s="75">
        <f>RTM_IEX!J46</f>
        <v>9.6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15.090622537431047</v>
      </c>
      <c r="F47">
        <f>GT_Spot!T47</f>
        <v>0</v>
      </c>
      <c r="G47">
        <f>PPCL_NG!T47</f>
        <v>31.808072238046179</v>
      </c>
      <c r="H47">
        <f>PPCL_Spot!T47</f>
        <v>0</v>
      </c>
      <c r="I47">
        <f>Bawana_NG!T47</f>
        <v>66.92751411380182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510.85826257332701</v>
      </c>
      <c r="P47" s="77">
        <v>79.706900734865272</v>
      </c>
      <c r="Q47" s="77">
        <v>26.56693222491629</v>
      </c>
      <c r="R47" s="80">
        <v>20.699999999999996</v>
      </c>
      <c r="S47" s="80">
        <v>0</v>
      </c>
      <c r="T47" s="78">
        <f>SUMPRODUCT(LTA!F47:AJ47,LTA!F$101:AJ$101,LTA!F$105:AJ$105)</f>
        <v>24.75</v>
      </c>
      <c r="U47" s="78">
        <f>SUMPRODUCT(LTA!F47:AJ47,LTA!F$102:AJ$102,LTA!F$105:AJ$105)</f>
        <v>377.3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259.23</v>
      </c>
      <c r="Z47" s="75">
        <f>IEX!P47</f>
        <v>0</v>
      </c>
      <c r="AA47" s="117">
        <f>STOA!J47</f>
        <v>8.9699999999999989</v>
      </c>
      <c r="AB47" s="117">
        <f>-STOA!P47</f>
        <v>0</v>
      </c>
      <c r="AC47">
        <f t="shared" si="0"/>
        <v>12.512793078917014</v>
      </c>
      <c r="AD47">
        <f t="shared" si="1"/>
        <v>1409.3955113434708</v>
      </c>
      <c r="AE47">
        <f>'IDT-1'!F47</f>
        <v>0</v>
      </c>
      <c r="AF47" s="26"/>
      <c r="AG47">
        <f t="shared" si="2"/>
        <v>1409.3955113434708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15.090622537431047</v>
      </c>
      <c r="F48">
        <f>GT_Spot!T48</f>
        <v>0</v>
      </c>
      <c r="G48">
        <f>PPCL_NG!T48</f>
        <v>31.808072238046179</v>
      </c>
      <c r="H48">
        <f>PPCL_Spot!T48</f>
        <v>0</v>
      </c>
      <c r="I48">
        <f>Bawana_NG!T48</f>
        <v>66.92751411380182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510.85826257332701</v>
      </c>
      <c r="P48" s="77">
        <v>79.706900734865272</v>
      </c>
      <c r="Q48" s="77">
        <v>26.56693222491629</v>
      </c>
      <c r="R48" s="80">
        <v>20.699999999999996</v>
      </c>
      <c r="S48" s="80">
        <v>0</v>
      </c>
      <c r="T48" s="78">
        <f>SUMPRODUCT(LTA!F48:AJ48,LTA!F$101:AJ$101,LTA!F$105:AJ$105)</f>
        <v>25.6</v>
      </c>
      <c r="U48" s="78">
        <f>SUMPRODUCT(LTA!F48:AJ48,LTA!F$102:AJ$102,LTA!F$105:AJ$105)</f>
        <v>377.40999999999997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231.38</v>
      </c>
      <c r="Z48" s="75">
        <f>IEX!P48</f>
        <v>0</v>
      </c>
      <c r="AA48" s="117">
        <f>STOA!J48</f>
        <v>8.85</v>
      </c>
      <c r="AB48" s="117">
        <f>-STOA!P48</f>
        <v>0</v>
      </c>
      <c r="AC48">
        <f t="shared" si="0"/>
        <v>12.275105078917013</v>
      </c>
      <c r="AD48">
        <f t="shared" si="1"/>
        <v>1382.6231993434708</v>
      </c>
      <c r="AE48">
        <f>'IDT-1'!F48</f>
        <v>0</v>
      </c>
      <c r="AF48" s="26"/>
      <c r="AG48">
        <f t="shared" si="2"/>
        <v>1382.6231993434708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15.090622537431047</v>
      </c>
      <c r="F49">
        <f>GT_Spot!T49</f>
        <v>0</v>
      </c>
      <c r="G49">
        <f>PPCL_NG!T49</f>
        <v>31.808072238046179</v>
      </c>
      <c r="H49">
        <f>PPCL_Spot!T49</f>
        <v>0</v>
      </c>
      <c r="I49">
        <f>Bawana_NG!T49</f>
        <v>65.877557467002802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511.04692739252698</v>
      </c>
      <c r="P49" s="77">
        <v>79.706900734865272</v>
      </c>
      <c r="Q49" s="77">
        <v>26.56693222491629</v>
      </c>
      <c r="R49" s="80">
        <v>20.699999999999996</v>
      </c>
      <c r="S49" s="80">
        <v>0</v>
      </c>
      <c r="T49" s="78">
        <f>SUMPRODUCT(LTA!F49:AJ49,LTA!F$101:AJ$101,LTA!F$105:AJ$105)</f>
        <v>25.87</v>
      </c>
      <c r="U49" s="78">
        <f>SUMPRODUCT(LTA!F49:AJ49,LTA!F$102:AJ$102,LTA!F$105:AJ$105)</f>
        <v>376.85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222.74</v>
      </c>
      <c r="Z49" s="75">
        <f>IEX!P49</f>
        <v>0</v>
      </c>
      <c r="AA49" s="117">
        <f>STOA!J49</f>
        <v>8.629999999999999</v>
      </c>
      <c r="AB49" s="117">
        <f>-STOA!P49</f>
        <v>0</v>
      </c>
      <c r="AC49">
        <f t="shared" si="0"/>
        <v>12.44044571083414</v>
      </c>
      <c r="AD49">
        <f t="shared" si="1"/>
        <v>1401.2465668839545</v>
      </c>
      <c r="AE49">
        <f>'IDT-1'!F49</f>
        <v>0</v>
      </c>
      <c r="AF49" s="26"/>
      <c r="AG49">
        <f t="shared" si="2"/>
        <v>1401.2465668839545</v>
      </c>
      <c r="AI49" s="75">
        <f>PXIL!J49</f>
        <v>0</v>
      </c>
      <c r="AJ49" s="75">
        <f>PXIL!P49</f>
        <v>0</v>
      </c>
      <c r="AK49" s="75">
        <f>RTM_IEX!J49</f>
        <v>28.8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15.090622537431047</v>
      </c>
      <c r="F50">
        <f>GT_Spot!T50</f>
        <v>0</v>
      </c>
      <c r="G50">
        <f>PPCL_NG!T50</f>
        <v>31.808072238046179</v>
      </c>
      <c r="H50">
        <f>PPCL_Spot!T50</f>
        <v>0</v>
      </c>
      <c r="I50">
        <f>Bawana_NG!T50</f>
        <v>67.58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511.04692739252698</v>
      </c>
      <c r="P50" s="77">
        <v>79.706900734865272</v>
      </c>
      <c r="Q50" s="77">
        <v>26.56693222491629</v>
      </c>
      <c r="R50" s="80">
        <v>20.699999999999996</v>
      </c>
      <c r="S50" s="80">
        <v>0</v>
      </c>
      <c r="T50" s="78">
        <f>SUMPRODUCT(LTA!F50:AJ50,LTA!F$101:AJ$101,LTA!F$105:AJ$105)</f>
        <v>25.439999999999998</v>
      </c>
      <c r="U50" s="78">
        <f>SUMPRODUCT(LTA!F50:AJ50,LTA!F$102:AJ$102,LTA!F$105:AJ$105)</f>
        <v>376.66999999999996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192.02</v>
      </c>
      <c r="Z50" s="75">
        <f>IEX!P50</f>
        <v>0</v>
      </c>
      <c r="AA50" s="117">
        <f>STOA!J50</f>
        <v>8.7800000000000011</v>
      </c>
      <c r="AB50" s="117">
        <f>-STOA!P50</f>
        <v>0</v>
      </c>
      <c r="AC50">
        <f t="shared" si="0"/>
        <v>12.181043205124514</v>
      </c>
      <c r="AD50">
        <f t="shared" si="1"/>
        <v>1372.028411922661</v>
      </c>
      <c r="AE50">
        <f>'IDT-1'!F50</f>
        <v>2.2879999999999998</v>
      </c>
      <c r="AF50" s="26"/>
      <c r="AG50">
        <f t="shared" si="2"/>
        <v>1374.316411922661</v>
      </c>
      <c r="AI50" s="75">
        <f>PXIL!J50</f>
        <v>0</v>
      </c>
      <c r="AJ50" s="75">
        <f>PXIL!P50</f>
        <v>0</v>
      </c>
      <c r="AK50" s="75">
        <f>RTM_IEX!J50</f>
        <v>28.8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15.093067170218504</v>
      </c>
      <c r="F51">
        <f>GT_Spot!T51</f>
        <v>0</v>
      </c>
      <c r="G51">
        <f>PPCL_NG!T51</f>
        <v>31.808072238046179</v>
      </c>
      <c r="H51">
        <f>PPCL_Spot!T51</f>
        <v>0</v>
      </c>
      <c r="I51">
        <f>Bawana_NG!T51</f>
        <v>66.92751411380182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509.88268428652697</v>
      </c>
      <c r="P51" s="77">
        <v>79.706900734865272</v>
      </c>
      <c r="Q51" s="77">
        <v>26.56693222491629</v>
      </c>
      <c r="R51" s="80">
        <v>20.699999999999996</v>
      </c>
      <c r="S51" s="80">
        <v>0</v>
      </c>
      <c r="T51" s="78">
        <f>SUMPRODUCT(LTA!F51:AJ51,LTA!F$101:AJ$101,LTA!F$105:AJ$105)</f>
        <v>24.830000000000002</v>
      </c>
      <c r="U51" s="78">
        <f>SUMPRODUCT(LTA!F51:AJ51,LTA!F$102:AJ$102,LTA!F$105:AJ$105)</f>
        <v>380.90999999999997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160.34</v>
      </c>
      <c r="Z51" s="75">
        <f>IEX!P51</f>
        <v>0</v>
      </c>
      <c r="AA51" s="117">
        <f>STOA!J51</f>
        <v>8.89</v>
      </c>
      <c r="AB51" s="117">
        <f>-STOA!P51</f>
        <v>0</v>
      </c>
      <c r="AC51">
        <f t="shared" si="0"/>
        <v>12.003685502761703</v>
      </c>
      <c r="AD51">
        <f t="shared" si="1"/>
        <v>1352.0514852656136</v>
      </c>
      <c r="AE51">
        <f>'IDT-1'!F51</f>
        <v>9.1530000000000005</v>
      </c>
      <c r="AF51" s="26"/>
      <c r="AG51">
        <f t="shared" si="2"/>
        <v>1361.2044852656136</v>
      </c>
      <c r="AI51" s="75">
        <f>PXIL!J51</f>
        <v>0</v>
      </c>
      <c r="AJ51" s="75">
        <f>PXIL!P51</f>
        <v>0</v>
      </c>
      <c r="AK51" s="75">
        <f>RTM_IEX!J51</f>
        <v>38.4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15.093067170218504</v>
      </c>
      <c r="F52">
        <f>GT_Spot!T52</f>
        <v>0</v>
      </c>
      <c r="G52">
        <f>PPCL_NG!T52</f>
        <v>31.23</v>
      </c>
      <c r="H52">
        <f>PPCL_Spot!T52</f>
        <v>0</v>
      </c>
      <c r="I52">
        <f>Bawana_NG!T52</f>
        <v>66.92751411380182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509.88268428652697</v>
      </c>
      <c r="P52" s="77">
        <v>79.706900734865272</v>
      </c>
      <c r="Q52" s="77">
        <v>26.56693222491629</v>
      </c>
      <c r="R52" s="80">
        <v>20.699999999999996</v>
      </c>
      <c r="S52" s="80">
        <v>0</v>
      </c>
      <c r="T52" s="78">
        <f>SUMPRODUCT(LTA!F52:AJ52,LTA!F$101:AJ$101,LTA!F$105:AJ$105)</f>
        <v>24.64</v>
      </c>
      <c r="U52" s="78">
        <f>SUMPRODUCT(LTA!F52:AJ52,LTA!F$102:AJ$102,LTA!F$105:AJ$105)</f>
        <v>378.76999999999992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133.44999999999999</v>
      </c>
      <c r="Z52" s="75">
        <f>IEX!P52</f>
        <v>0</v>
      </c>
      <c r="AA52" s="117">
        <f>STOA!J52</f>
        <v>8.5500000000000007</v>
      </c>
      <c r="AB52" s="117">
        <f>-STOA!P52</f>
        <v>0</v>
      </c>
      <c r="AC52">
        <f t="shared" si="0"/>
        <v>11.738470467066895</v>
      </c>
      <c r="AD52">
        <f t="shared" si="1"/>
        <v>1322.1786280632621</v>
      </c>
      <c r="AE52">
        <f>'IDT-1'!F52</f>
        <v>18.306999999999999</v>
      </c>
      <c r="AF52" s="26"/>
      <c r="AG52">
        <f t="shared" si="2"/>
        <v>1340.4856280632621</v>
      </c>
      <c r="AI52" s="75">
        <f>PXIL!J52</f>
        <v>0</v>
      </c>
      <c r="AJ52" s="75">
        <f>PXIL!P52</f>
        <v>0</v>
      </c>
      <c r="AK52" s="75">
        <f>RTM_IEX!J52</f>
        <v>38.4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15.093067170218504</v>
      </c>
      <c r="F53">
        <f>GT_Spot!T53</f>
        <v>0</v>
      </c>
      <c r="G53">
        <f>PPCL_NG!T53</f>
        <v>31.23</v>
      </c>
      <c r="H53">
        <f>PPCL_Spot!T53</f>
        <v>0</v>
      </c>
      <c r="I53">
        <f>Bawana_NG!T53</f>
        <v>66.92751411380182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509.88268428652697</v>
      </c>
      <c r="P53" s="77">
        <v>79.706900734865272</v>
      </c>
      <c r="Q53" s="77">
        <v>26.56693222491629</v>
      </c>
      <c r="R53" s="80">
        <v>20.699999999999996</v>
      </c>
      <c r="S53" s="80">
        <v>0</v>
      </c>
      <c r="T53" s="78">
        <f>SUMPRODUCT(LTA!F53:AJ53,LTA!F$101:AJ$101,LTA!F$105:AJ$105)</f>
        <v>24.59</v>
      </c>
      <c r="U53" s="78">
        <f>SUMPRODUCT(LTA!F53:AJ53,LTA!F$102:AJ$102,LTA!F$105:AJ$105)</f>
        <v>376.65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105.61</v>
      </c>
      <c r="Z53" s="75">
        <f>IEX!P53</f>
        <v>0</v>
      </c>
      <c r="AA53" s="117">
        <f>STOA!J53</f>
        <v>8.5</v>
      </c>
      <c r="AB53" s="117">
        <f>-STOA!P53</f>
        <v>0</v>
      </c>
      <c r="AC53">
        <f t="shared" si="0"/>
        <v>11.389462467066894</v>
      </c>
      <c r="AD53">
        <f t="shared" si="1"/>
        <v>1282.8676360632617</v>
      </c>
      <c r="AE53">
        <f>'IDT-1'!F53</f>
        <v>22.884</v>
      </c>
      <c r="AF53" s="26"/>
      <c r="AG53">
        <f t="shared" si="2"/>
        <v>1305.7516360632617</v>
      </c>
      <c r="AI53" s="75">
        <f>PXIL!J53</f>
        <v>0</v>
      </c>
      <c r="AJ53" s="75">
        <f>PXIL!P53</f>
        <v>0</v>
      </c>
      <c r="AK53" s="75">
        <f>RTM_IEX!J53</f>
        <v>28.8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15.093067170218504</v>
      </c>
      <c r="F54">
        <f>GT_Spot!T54</f>
        <v>0</v>
      </c>
      <c r="G54">
        <f>PPCL_NG!T54</f>
        <v>31.23</v>
      </c>
      <c r="H54">
        <f>PPCL_Spot!T54</f>
        <v>0</v>
      </c>
      <c r="I54">
        <f>Bawana_NG!T54</f>
        <v>67.150000000000006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509.88268428652697</v>
      </c>
      <c r="P54" s="77">
        <v>79.706900734865272</v>
      </c>
      <c r="Q54" s="77">
        <v>26.56693222491629</v>
      </c>
      <c r="R54" s="80">
        <v>20.699999999999996</v>
      </c>
      <c r="S54" s="80">
        <v>0</v>
      </c>
      <c r="T54" s="78">
        <f>SUMPRODUCT(LTA!F54:AJ54,LTA!F$101:AJ$101,LTA!F$105:AJ$105)</f>
        <v>26.24</v>
      </c>
      <c r="U54" s="78">
        <f>SUMPRODUCT(LTA!F54:AJ54,LTA!F$102:AJ$102,LTA!F$105:AJ$105)</f>
        <v>373.36999999999995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45.12</v>
      </c>
      <c r="Z54" s="75">
        <f>IEX!P54</f>
        <v>0</v>
      </c>
      <c r="AA54" s="117">
        <f>STOA!J54</f>
        <v>8.5300000000000011</v>
      </c>
      <c r="AB54" s="117">
        <f>-STOA!P54</f>
        <v>0</v>
      </c>
      <c r="AC54">
        <f t="shared" si="0"/>
        <v>10.845028342865437</v>
      </c>
      <c r="AD54">
        <f t="shared" si="1"/>
        <v>1221.5445560736614</v>
      </c>
      <c r="AE54">
        <f>'IDT-1'!F54</f>
        <v>32.036999999999999</v>
      </c>
      <c r="AF54" s="26"/>
      <c r="AG54">
        <f t="shared" si="2"/>
        <v>1253.5815560736614</v>
      </c>
      <c r="AI54" s="75">
        <f>PXIL!J54</f>
        <v>0</v>
      </c>
      <c r="AJ54" s="75">
        <f>PXIL!P54</f>
        <v>0</v>
      </c>
      <c r="AK54" s="75">
        <f>RTM_IEX!J54</f>
        <v>28.8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15.093067170218504</v>
      </c>
      <c r="F55">
        <f>GT_Spot!T55</f>
        <v>0</v>
      </c>
      <c r="G55">
        <f>PPCL_NG!T55</f>
        <v>31.23</v>
      </c>
      <c r="H55">
        <f>PPCL_Spot!T55</f>
        <v>0</v>
      </c>
      <c r="I55">
        <f>Bawana_NG!T55</f>
        <v>66.505063093824234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509.8860821047133</v>
      </c>
      <c r="P55" s="77">
        <v>79.706900734865272</v>
      </c>
      <c r="Q55" s="77">
        <v>26.56693222491629</v>
      </c>
      <c r="R55" s="80">
        <v>20.699999999999996</v>
      </c>
      <c r="S55" s="80">
        <v>0</v>
      </c>
      <c r="T55" s="78">
        <f>SUMPRODUCT(LTA!F55:AJ55,LTA!F$101:AJ$101,LTA!F$105:AJ$105)</f>
        <v>26.49</v>
      </c>
      <c r="U55" s="78">
        <f>SUMPRODUCT(LTA!F55:AJ55,LTA!F$102:AJ$102,LTA!F$105:AJ$105)</f>
        <v>371.59999999999997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13.44</v>
      </c>
      <c r="Z55" s="75">
        <f>IEX!P55</f>
        <v>0</v>
      </c>
      <c r="AA55" s="117">
        <f>STOA!J55</f>
        <v>8.59</v>
      </c>
      <c r="AB55" s="117">
        <f>-STOA!P55</f>
        <v>0</v>
      </c>
      <c r="AC55">
        <f t="shared" si="0"/>
        <v>10.649435899778945</v>
      </c>
      <c r="AD55">
        <f t="shared" si="1"/>
        <v>1119.1586094287588</v>
      </c>
      <c r="AE55">
        <f>'IDT-1'!F55</f>
        <v>0</v>
      </c>
      <c r="AF55" s="26"/>
      <c r="AG55">
        <f t="shared" si="2"/>
        <v>1119.1586094287588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15.093067170218504</v>
      </c>
      <c r="F56">
        <f>GT_Spot!T56</f>
        <v>0</v>
      </c>
      <c r="G56">
        <f>PPCL_NG!T56</f>
        <v>31.23</v>
      </c>
      <c r="H56">
        <f>PPCL_Spot!T56</f>
        <v>0</v>
      </c>
      <c r="I56">
        <f>Bawana_NG!T56</f>
        <v>68.239999999999995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481.18760216300029</v>
      </c>
      <c r="P56" s="77">
        <v>79.706900734865272</v>
      </c>
      <c r="Q56" s="77">
        <v>26.56693222491629</v>
      </c>
      <c r="R56" s="80">
        <v>20.699999999999996</v>
      </c>
      <c r="S56" s="80">
        <v>0</v>
      </c>
      <c r="T56" s="78">
        <f>SUMPRODUCT(LTA!F56:AJ56,LTA!F$101:AJ$101,LTA!F$105:AJ$105)</f>
        <v>26.2</v>
      </c>
      <c r="U56" s="78">
        <f>SUMPRODUCT(LTA!F56:AJ56,LTA!F$102:AJ$102,LTA!F$105:AJ$105)</f>
        <v>371.45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8.6</v>
      </c>
      <c r="AB56" s="117">
        <f>-STOA!P56</f>
        <v>0</v>
      </c>
      <c r="AC56">
        <f t="shared" si="0"/>
        <v>9.9349756201784043</v>
      </c>
      <c r="AD56">
        <f t="shared" si="1"/>
        <v>1119.0395266728219</v>
      </c>
      <c r="AE56">
        <f>'IDT-1'!F56</f>
        <v>0</v>
      </c>
      <c r="AF56" s="26"/>
      <c r="AG56">
        <f t="shared" si="2"/>
        <v>1119.0395266728219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15.093067170218504</v>
      </c>
      <c r="F57">
        <f>GT_Spot!T57</f>
        <v>0</v>
      </c>
      <c r="G57">
        <f>PPCL_NG!T57</f>
        <v>31.808072238046179</v>
      </c>
      <c r="H57">
        <f>PPCL_Spot!T57</f>
        <v>0</v>
      </c>
      <c r="I57">
        <f>Bawana_NG!T57</f>
        <v>68.02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497.50961016112052</v>
      </c>
      <c r="P57" s="77">
        <v>79.706900734865272</v>
      </c>
      <c r="Q57" s="77">
        <v>26.56693222491629</v>
      </c>
      <c r="R57" s="80">
        <v>20.699999999999996</v>
      </c>
      <c r="S57" s="80">
        <v>0</v>
      </c>
      <c r="T57" s="78">
        <f>SUMPRODUCT(LTA!F57:AJ57,LTA!F$101:AJ$101,LTA!F$105:AJ$105)</f>
        <v>25.59</v>
      </c>
      <c r="U57" s="78">
        <f>SUMPRODUCT(LTA!F57:AJ57,LTA!F$102:AJ$102,LTA!F$105:AJ$105)</f>
        <v>366.76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8.52</v>
      </c>
      <c r="AB57" s="117">
        <f>-STOA!P57</f>
        <v>0</v>
      </c>
      <c r="AC57">
        <f t="shared" si="0"/>
        <v>10.034416326256668</v>
      </c>
      <c r="AD57">
        <f t="shared" si="1"/>
        <v>1130.2401662029101</v>
      </c>
      <c r="AE57">
        <f>'IDT-1'!F57</f>
        <v>0</v>
      </c>
      <c r="AF57" s="26"/>
      <c r="AG57">
        <f t="shared" si="2"/>
        <v>1130.2401662029101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15.093067170218504</v>
      </c>
      <c r="F58">
        <f>GT_Spot!T58</f>
        <v>0</v>
      </c>
      <c r="G58">
        <f>PPCL_NG!T58</f>
        <v>31.23</v>
      </c>
      <c r="H58">
        <f>PPCL_Spot!T58</f>
        <v>0</v>
      </c>
      <c r="I58">
        <f>Bawana_NG!T58</f>
        <v>67.58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532.50524274376721</v>
      </c>
      <c r="P58" s="77">
        <v>79.706900734865272</v>
      </c>
      <c r="Q58" s="77">
        <v>26.56693222491629</v>
      </c>
      <c r="R58" s="80">
        <v>20.699999999999996</v>
      </c>
      <c r="S58" s="80">
        <v>0</v>
      </c>
      <c r="T58" s="78">
        <f>SUMPRODUCT(LTA!F58:AJ58,LTA!F$101:AJ$101,LTA!F$105:AJ$105)</f>
        <v>24.82</v>
      </c>
      <c r="U58" s="78">
        <f>SUMPRODUCT(LTA!F58:AJ58,LTA!F$102:AJ$102,LTA!F$105:AJ$105)</f>
        <v>363.58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8.19</v>
      </c>
      <c r="AB58" s="117">
        <f>-STOA!P58</f>
        <v>0</v>
      </c>
      <c r="AC58">
        <f t="shared" si="0"/>
        <v>10.295754857289154</v>
      </c>
      <c r="AD58">
        <f t="shared" si="1"/>
        <v>1159.6763880164781</v>
      </c>
      <c r="AE58">
        <f>'IDT-1'!F58</f>
        <v>0</v>
      </c>
      <c r="AF58" s="26"/>
      <c r="AG58">
        <f t="shared" si="2"/>
        <v>1159.6763880164781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15.093067170218504</v>
      </c>
      <c r="F59">
        <f>GT_Spot!T59</f>
        <v>0</v>
      </c>
      <c r="G59">
        <f>PPCL_NG!T59</f>
        <v>31.23</v>
      </c>
      <c r="H59">
        <f>PPCL_Spot!T59</f>
        <v>0</v>
      </c>
      <c r="I59">
        <f>Bawana_NG!T59</f>
        <v>67.58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529.88381744896731</v>
      </c>
      <c r="P59" s="77">
        <v>79.706900734865272</v>
      </c>
      <c r="Q59" s="77">
        <v>26.56693222491629</v>
      </c>
      <c r="R59" s="80">
        <v>20.699999999999996</v>
      </c>
      <c r="S59" s="80">
        <v>0</v>
      </c>
      <c r="T59" s="78">
        <f>SUMPRODUCT(LTA!F59:AJ59,LTA!F$101:AJ$101,LTA!F$105:AJ$105)</f>
        <v>23.78</v>
      </c>
      <c r="U59" s="78">
        <f>SUMPRODUCT(LTA!F59:AJ59,LTA!F$102:AJ$102,LTA!F$105:AJ$105)</f>
        <v>359.92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8</v>
      </c>
      <c r="AB59" s="117">
        <f>-STOA!P59</f>
        <v>0</v>
      </c>
      <c r="AC59">
        <f t="shared" si="0"/>
        <v>10.229654314694914</v>
      </c>
      <c r="AD59">
        <f t="shared" si="1"/>
        <v>1152.2310632642725</v>
      </c>
      <c r="AE59">
        <f>'IDT-1'!F59</f>
        <v>0</v>
      </c>
      <c r="AF59" s="26"/>
      <c r="AG59">
        <f t="shared" si="2"/>
        <v>1152.2310632642725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15.093067170218504</v>
      </c>
      <c r="F60">
        <f>GT_Spot!T60</f>
        <v>0</v>
      </c>
      <c r="G60">
        <f>PPCL_NG!T60</f>
        <v>31.23</v>
      </c>
      <c r="H60">
        <f>PPCL_Spot!T60</f>
        <v>0</v>
      </c>
      <c r="I60">
        <f>Bawana_NG!T60</f>
        <v>67.8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529.88381744896731</v>
      </c>
      <c r="P60" s="77">
        <v>79.706900734865272</v>
      </c>
      <c r="Q60" s="77">
        <v>26.56693222491629</v>
      </c>
      <c r="R60" s="80">
        <v>20.699999999999996</v>
      </c>
      <c r="S60" s="80">
        <v>0</v>
      </c>
      <c r="T60" s="78">
        <f>SUMPRODUCT(LTA!F60:AJ60,LTA!F$101:AJ$101,LTA!F$105:AJ$105)</f>
        <v>21.06</v>
      </c>
      <c r="U60" s="78">
        <f>SUMPRODUCT(LTA!F60:AJ60,LTA!F$102:AJ$102,LTA!F$105:AJ$105)</f>
        <v>359.61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7.76</v>
      </c>
      <c r="AB60" s="117">
        <f>-STOA!P60</f>
        <v>0</v>
      </c>
      <c r="AC60">
        <f t="shared" si="0"/>
        <v>10.202814314694914</v>
      </c>
      <c r="AD60">
        <f t="shared" si="1"/>
        <v>1149.2079032642725</v>
      </c>
      <c r="AE60">
        <f>'IDT-1'!F60</f>
        <v>0</v>
      </c>
      <c r="AF60" s="26"/>
      <c r="AG60">
        <f t="shared" si="2"/>
        <v>1149.2079032642725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15.093067170218504</v>
      </c>
      <c r="F61">
        <f>GT_Spot!T61</f>
        <v>0</v>
      </c>
      <c r="G61">
        <f>PPCL_NG!T61</f>
        <v>31.23</v>
      </c>
      <c r="H61">
        <f>PPCL_Spot!T61</f>
        <v>0</v>
      </c>
      <c r="I61">
        <f>Bawana_NG!T61</f>
        <v>68.02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532.27843225336733</v>
      </c>
      <c r="P61" s="77">
        <v>79.706900734865272</v>
      </c>
      <c r="Q61" s="77">
        <v>26.56693222491629</v>
      </c>
      <c r="R61" s="80">
        <v>20.699999999999996</v>
      </c>
      <c r="S61" s="80">
        <v>0</v>
      </c>
      <c r="T61" s="78">
        <f>SUMPRODUCT(LTA!F61:AJ61,LTA!F$101:AJ$101,LTA!F$105:AJ$105)</f>
        <v>19.559999999999999</v>
      </c>
      <c r="U61" s="78">
        <f>SUMPRODUCT(LTA!F61:AJ61,LTA!F$102:AJ$102,LTA!F$105:AJ$105)</f>
        <v>359.5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7.64</v>
      </c>
      <c r="AB61" s="117">
        <f>-STOA!P61</f>
        <v>0</v>
      </c>
      <c r="AC61">
        <f t="shared" si="0"/>
        <v>10.521333388250468</v>
      </c>
      <c r="AD61">
        <f t="shared" si="1"/>
        <v>1114.7739989951169</v>
      </c>
      <c r="AE61">
        <f>'IDT-1'!F61</f>
        <v>0</v>
      </c>
      <c r="AF61" s="26"/>
      <c r="AG61">
        <f t="shared" si="2"/>
        <v>1114.7739989951169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15.093067170218504</v>
      </c>
      <c r="F62">
        <f>GT_Spot!T62</f>
        <v>0</v>
      </c>
      <c r="G62">
        <f>PPCL_NG!T62</f>
        <v>31.23</v>
      </c>
      <c r="H62">
        <f>PPCL_Spot!T62</f>
        <v>0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522.28506094473994</v>
      </c>
      <c r="P62" s="77">
        <v>79.706900734865272</v>
      </c>
      <c r="Q62" s="77">
        <v>26.56693222491629</v>
      </c>
      <c r="R62" s="80">
        <v>20.699999999999996</v>
      </c>
      <c r="S62" s="80">
        <v>0</v>
      </c>
      <c r="T62" s="78">
        <f>SUMPRODUCT(LTA!F62:AJ62,LTA!F$101:AJ$101,LTA!F$105:AJ$105)</f>
        <v>17.990000000000002</v>
      </c>
      <c r="U62" s="78">
        <f>SUMPRODUCT(LTA!F62:AJ62,LTA!F$102:AJ$102,LTA!F$105:AJ$105)</f>
        <v>359.45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6.9399999999999995</v>
      </c>
      <c r="AB62" s="117">
        <f>-STOA!P62</f>
        <v>0</v>
      </c>
      <c r="AC62">
        <f t="shared" si="0"/>
        <v>10.116145257457713</v>
      </c>
      <c r="AD62">
        <f t="shared" si="1"/>
        <v>1139.4458158172824</v>
      </c>
      <c r="AE62">
        <f>'IDT-1'!F62</f>
        <v>0</v>
      </c>
      <c r="AF62" s="26"/>
      <c r="AG62">
        <f t="shared" si="2"/>
        <v>1139.4458158172824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15.093067170218504</v>
      </c>
      <c r="F63">
        <f>GT_Spot!T63</f>
        <v>0</v>
      </c>
      <c r="G63">
        <f>PPCL_NG!T63</f>
        <v>31.808072238046179</v>
      </c>
      <c r="H63">
        <f>PPCL_Spot!T63</f>
        <v>0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512.28415595053252</v>
      </c>
      <c r="P63" s="77">
        <v>79.706900734865272</v>
      </c>
      <c r="Q63" s="77">
        <v>26.56693222491629</v>
      </c>
      <c r="R63" s="80">
        <v>20.699999999999996</v>
      </c>
      <c r="S63" s="80">
        <v>0</v>
      </c>
      <c r="T63" s="78">
        <f>SUMPRODUCT(LTA!F63:AJ63,LTA!F$101:AJ$101,LTA!F$105:AJ$105)</f>
        <v>16.61</v>
      </c>
      <c r="U63" s="78">
        <f>SUMPRODUCT(LTA!F63:AJ63,LTA!F$102:AJ$102,LTA!F$105:AJ$105)</f>
        <v>359.82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6.87</v>
      </c>
      <c r="AB63" s="117">
        <f>-STOA!P63</f>
        <v>0</v>
      </c>
      <c r="AC63">
        <f t="shared" si="0"/>
        <v>10.023720329203492</v>
      </c>
      <c r="AD63">
        <f t="shared" si="1"/>
        <v>1129.035407989375</v>
      </c>
      <c r="AE63">
        <f>'IDT-1'!F63</f>
        <v>0</v>
      </c>
      <c r="AF63" s="26"/>
      <c r="AG63">
        <f t="shared" si="2"/>
        <v>1129.035407989375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15.093067170218504</v>
      </c>
      <c r="F64">
        <f>GT_Spot!T64</f>
        <v>0</v>
      </c>
      <c r="G64">
        <f>PPCL_NG!T64</f>
        <v>31.23</v>
      </c>
      <c r="H64">
        <f>PPCL_Spot!T64</f>
        <v>0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502.27985373551257</v>
      </c>
      <c r="P64" s="77">
        <v>79.706900734865272</v>
      </c>
      <c r="Q64" s="77">
        <v>26.56693222491629</v>
      </c>
      <c r="R64" s="80">
        <v>20.699999999999996</v>
      </c>
      <c r="S64" s="80">
        <v>0</v>
      </c>
      <c r="T64" s="78">
        <f>SUMPRODUCT(LTA!F64:AJ64,LTA!F$101:AJ$101,LTA!F$105:AJ$105)</f>
        <v>15.309999999999999</v>
      </c>
      <c r="U64" s="78">
        <f>SUMPRODUCT(LTA!F64:AJ64,LTA!F$102:AJ$102,LTA!F$105:AJ$105)</f>
        <v>357.77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6.53</v>
      </c>
      <c r="AB64" s="117">
        <f>-STOA!P64</f>
        <v>0</v>
      </c>
      <c r="AC64">
        <f t="shared" si="0"/>
        <v>9.8981234340165116</v>
      </c>
      <c r="AD64">
        <f t="shared" si="1"/>
        <v>1114.888630431496</v>
      </c>
      <c r="AE64">
        <f>'IDT-1'!F64</f>
        <v>0</v>
      </c>
      <c r="AF64" s="26"/>
      <c r="AG64">
        <f t="shared" si="2"/>
        <v>1114.888630431496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15.093067170218504</v>
      </c>
      <c r="F65">
        <f>GT_Spot!T65</f>
        <v>0</v>
      </c>
      <c r="G65">
        <f>PPCL_NG!T65</f>
        <v>31.23</v>
      </c>
      <c r="H65">
        <f>PPCL_Spot!T65</f>
        <v>0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505.41858279391249</v>
      </c>
      <c r="P65" s="77">
        <v>79.706900734865272</v>
      </c>
      <c r="Q65" s="77">
        <v>26.56693222491629</v>
      </c>
      <c r="R65" s="80">
        <v>20.699999999999996</v>
      </c>
      <c r="S65" s="80">
        <v>0</v>
      </c>
      <c r="T65" s="78">
        <f>SUMPRODUCT(LTA!F65:AJ65,LTA!F$101:AJ$101,LTA!F$105:AJ$105)</f>
        <v>14.03</v>
      </c>
      <c r="U65" s="78">
        <f>SUMPRODUCT(LTA!F65:AJ65,LTA!F$102:AJ$102,LTA!F$105:AJ$105)</f>
        <v>355.52000000000004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1.7999999999999998</v>
      </c>
      <c r="AB65" s="117">
        <f>-STOA!P65</f>
        <v>0</v>
      </c>
      <c r="AC65">
        <f t="shared" si="0"/>
        <v>10.190976249730431</v>
      </c>
      <c r="AD65">
        <f t="shared" si="1"/>
        <v>1147.8745066741822</v>
      </c>
      <c r="AE65">
        <f>'IDT-1'!F65</f>
        <v>0</v>
      </c>
      <c r="AF65" s="26"/>
      <c r="AG65">
        <f t="shared" si="2"/>
        <v>1147.8745066741822</v>
      </c>
      <c r="AI65" s="75">
        <f>PXIL!J65</f>
        <v>0</v>
      </c>
      <c r="AJ65" s="75">
        <f>PXIL!P65</f>
        <v>0</v>
      </c>
      <c r="AK65" s="75">
        <f>RTM_IEX!J65</f>
        <v>38.4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15.093067170218504</v>
      </c>
      <c r="F66">
        <f>GT_Spot!T66</f>
        <v>0</v>
      </c>
      <c r="G66">
        <f>PPCL_NG!T66</f>
        <v>31.23</v>
      </c>
      <c r="H66">
        <f>PPCL_Spot!T66</f>
        <v>0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505.19218494951258</v>
      </c>
      <c r="P66" s="77">
        <v>79.706900734865272</v>
      </c>
      <c r="Q66" s="77">
        <v>26.56693222491629</v>
      </c>
      <c r="R66" s="80">
        <v>20.699999999999996</v>
      </c>
      <c r="S66" s="80">
        <v>0</v>
      </c>
      <c r="T66" s="78">
        <f>SUMPRODUCT(LTA!F66:AJ66,LTA!F$101:AJ$101,LTA!F$105:AJ$105)</f>
        <v>12.73</v>
      </c>
      <c r="U66" s="78">
        <f>SUMPRODUCT(LTA!F66:AJ66,LTA!F$102:AJ$102,LTA!F$105:AJ$105)</f>
        <v>353.99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1.7999999999999998</v>
      </c>
      <c r="AB66" s="117">
        <f>-STOA!P66</f>
        <v>0</v>
      </c>
      <c r="AC66">
        <f t="shared" si="0"/>
        <v>10.164079948699712</v>
      </c>
      <c r="AD66">
        <f t="shared" si="1"/>
        <v>1144.845005130813</v>
      </c>
      <c r="AE66">
        <f>'IDT-1'!F66</f>
        <v>0</v>
      </c>
      <c r="AF66" s="26"/>
      <c r="AG66">
        <f t="shared" si="2"/>
        <v>1144.845005130813</v>
      </c>
      <c r="AI66" s="75">
        <f>PXIL!J66</f>
        <v>0</v>
      </c>
      <c r="AJ66" s="75">
        <f>PXIL!P66</f>
        <v>0</v>
      </c>
      <c r="AK66" s="75">
        <f>RTM_IEX!J66</f>
        <v>38.4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15.101232394366196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502.75597818951258</v>
      </c>
      <c r="P67" s="77">
        <v>79.706900734865272</v>
      </c>
      <c r="Q67" s="77">
        <v>26.56693222491629</v>
      </c>
      <c r="R67" s="80">
        <v>20.7</v>
      </c>
      <c r="S67" s="80">
        <v>0</v>
      </c>
      <c r="T67" s="78">
        <f>SUMPRODUCT(LTA!F67:AJ67,LTA!F$101:AJ$101,LTA!F$105:AJ$105)</f>
        <v>10.199999999999999</v>
      </c>
      <c r="U67" s="78">
        <f>SUMPRODUCT(LTA!F67:AJ67,LTA!F$102:AJ$102,LTA!F$105:AJ$105)</f>
        <v>352.53999999999996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1.7999999999999998</v>
      </c>
      <c r="AB67" s="117">
        <f>-STOA!P67</f>
        <v>0</v>
      </c>
      <c r="AC67">
        <f t="shared" si="0"/>
        <v>9.7589451831842116</v>
      </c>
      <c r="AD67">
        <f t="shared" si="1"/>
        <v>1099.2120983604759</v>
      </c>
      <c r="AE67">
        <f>'IDT-1'!F67</f>
        <v>0</v>
      </c>
      <c r="AF67" s="26"/>
      <c r="AG67">
        <f t="shared" si="2"/>
        <v>1099.2120983604759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15.101232394366196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515.43015193223005</v>
      </c>
      <c r="P68" s="77">
        <v>79.706900734865272</v>
      </c>
      <c r="Q68" s="77">
        <v>26.56693222491629</v>
      </c>
      <c r="R68" s="80">
        <v>20.7</v>
      </c>
      <c r="S68" s="80">
        <v>0</v>
      </c>
      <c r="T68" s="78">
        <f>SUMPRODUCT(LTA!F68:AJ68,LTA!F$101:AJ$101,LTA!F$105:AJ$105)</f>
        <v>8.77</v>
      </c>
      <c r="U68" s="78">
        <f>SUMPRODUCT(LTA!F68:AJ68,LTA!F$102:AJ$102,LTA!F$105:AJ$105)</f>
        <v>351.09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1.7999999999999998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9.845133912120124</v>
      </c>
      <c r="AD68">
        <f t="shared" ref="AD68:AD98" si="4">SUM(B68:AB68,AI68:AR68)-AC68</f>
        <v>1108.9200833742575</v>
      </c>
      <c r="AE68">
        <f>'IDT-1'!F68</f>
        <v>0</v>
      </c>
      <c r="AF68" s="26"/>
      <c r="AG68">
        <f t="shared" ref="AG68:AG98" si="5">SUM(AD68:AF68)</f>
        <v>1108.9200833742575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15.101232394366196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554.38814194276483</v>
      </c>
      <c r="P69" s="77">
        <v>79.706900734865272</v>
      </c>
      <c r="Q69" s="77">
        <v>26.56693222491629</v>
      </c>
      <c r="R69" s="80">
        <v>17.342499279331221</v>
      </c>
      <c r="S69" s="80">
        <v>0</v>
      </c>
      <c r="T69" s="78">
        <f>SUMPRODUCT(LTA!F69:AJ69,LTA!F$101:AJ$101,LTA!F$105:AJ$105)</f>
        <v>7.05</v>
      </c>
      <c r="U69" s="78">
        <f>SUMPRODUCT(LTA!F69:AJ69,LTA!F$102:AJ$102,LTA!F$105:AJ$105)</f>
        <v>349.91999999999996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1.7999999999999998</v>
      </c>
      <c r="AB69" s="117">
        <f>-STOA!P69</f>
        <v>0</v>
      </c>
      <c r="AC69">
        <f t="shared" si="3"/>
        <v>10.132986217870943</v>
      </c>
      <c r="AD69">
        <f t="shared" si="4"/>
        <v>1141.3427203583726</v>
      </c>
      <c r="AE69">
        <f>'IDT-1'!F69</f>
        <v>-31.027999999999999</v>
      </c>
      <c r="AF69" s="26"/>
      <c r="AG69">
        <f t="shared" si="5"/>
        <v>1110.3147203583726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15.095435684647301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570.52544593116488</v>
      </c>
      <c r="P70" s="77">
        <v>79.706900734865272</v>
      </c>
      <c r="Q70" s="77">
        <v>26.56693222491629</v>
      </c>
      <c r="R70" s="80">
        <v>9.247432694976407</v>
      </c>
      <c r="S70" s="80">
        <v>0</v>
      </c>
      <c r="T70" s="78">
        <f>SUMPRODUCT(LTA!F70:AJ70,LTA!F$101:AJ$101,LTA!F$105:AJ$105)</f>
        <v>5.34</v>
      </c>
      <c r="U70" s="78">
        <f>SUMPRODUCT(LTA!F70:AJ70,LTA!F$102:AJ$102,LTA!F$105:AJ$105)</f>
        <v>348.93999999999994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1.7999999999999998</v>
      </c>
      <c r="AB70" s="117">
        <f>-STOA!P70</f>
        <v>0</v>
      </c>
      <c r="AC70">
        <f t="shared" si="3"/>
        <v>10.180034895981017</v>
      </c>
      <c r="AD70">
        <f t="shared" si="4"/>
        <v>1146.642112374589</v>
      </c>
      <c r="AE70">
        <f>'IDT-1'!F70</f>
        <v>-24.193999999999999</v>
      </c>
      <c r="AF70" s="26"/>
      <c r="AG70">
        <f t="shared" si="5"/>
        <v>1122.4481123745891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15.095435684647301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69.59999999999998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587.44598500844745</v>
      </c>
      <c r="P71" s="77">
        <v>79.706900734865272</v>
      </c>
      <c r="Q71" s="77">
        <v>26.56693222491629</v>
      </c>
      <c r="R71" s="80">
        <v>3.47</v>
      </c>
      <c r="S71" s="80">
        <v>0</v>
      </c>
      <c r="T71" s="78">
        <f>SUMPRODUCT(LTA!F71:AJ71,LTA!F$101:AJ$101,LTA!F$105:AJ$105)</f>
        <v>3.68</v>
      </c>
      <c r="U71" s="78">
        <f>SUMPRODUCT(LTA!F71:AJ71,LTA!F$102:AJ$102,LTA!F$105:AJ$105)</f>
        <v>348.39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1.85</v>
      </c>
      <c r="AB71" s="117">
        <f>-STOA!P71</f>
        <v>0</v>
      </c>
      <c r="AC71">
        <f t="shared" si="3"/>
        <v>10.569820695422147</v>
      </c>
      <c r="AD71">
        <f t="shared" si="4"/>
        <v>1120.2354329574541</v>
      </c>
      <c r="AE71">
        <f>'IDT-1'!F71</f>
        <v>-31.658000000000001</v>
      </c>
      <c r="AF71" s="26"/>
      <c r="AG71">
        <f t="shared" si="5"/>
        <v>1088.5774329574542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11.61622854077253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608.42112566652452</v>
      </c>
      <c r="P72" s="77">
        <v>79.706900734865272</v>
      </c>
      <c r="Q72" s="77">
        <v>26.56693222491629</v>
      </c>
      <c r="R72" s="80">
        <v>0.75</v>
      </c>
      <c r="S72" s="80">
        <v>0</v>
      </c>
      <c r="T72" s="78">
        <f>SUMPRODUCT(LTA!F72:AJ72,LTA!F$101:AJ$101,LTA!F$105:AJ$105)</f>
        <v>2.0900000000000003</v>
      </c>
      <c r="U72" s="78">
        <f>SUMPRODUCT(LTA!F72:AJ72,LTA!F$102:AJ$102,LTA!F$105:AJ$105)</f>
        <v>347.9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1.85</v>
      </c>
      <c r="AB72" s="117">
        <f>-STOA!P72</f>
        <v>0</v>
      </c>
      <c r="AC72">
        <f t="shared" si="3"/>
        <v>10.582010447070292</v>
      </c>
      <c r="AD72">
        <f t="shared" si="4"/>
        <v>1191.9191767200082</v>
      </c>
      <c r="AE72">
        <f>'IDT-1'!F72</f>
        <v>-36</v>
      </c>
      <c r="AF72" s="26"/>
      <c r="AG72">
        <f t="shared" si="5"/>
        <v>1155.9191767200082</v>
      </c>
      <c r="AI72" s="75">
        <f>PXIL!J72</f>
        <v>0</v>
      </c>
      <c r="AJ72" s="75">
        <f>PXIL!P72</f>
        <v>0</v>
      </c>
      <c r="AK72" s="75">
        <f>RTM_IEX!J72</f>
        <v>24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11.61622854077253</v>
      </c>
      <c r="F73">
        <f>GT_Spot!T73</f>
        <v>0</v>
      </c>
      <c r="G73">
        <f>PPCL_NG!T73</f>
        <v>30.85</v>
      </c>
      <c r="H73">
        <f>PPCL_Spot!T73</f>
        <v>0</v>
      </c>
      <c r="I73">
        <f>Bawana_NG!T73</f>
        <v>69.150000000000006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638.80585267188349</v>
      </c>
      <c r="P73" s="77">
        <v>79.706900734865272</v>
      </c>
      <c r="Q73" s="77">
        <v>26.56693222491629</v>
      </c>
      <c r="R73" s="80">
        <v>0</v>
      </c>
      <c r="S73" s="80">
        <v>0</v>
      </c>
      <c r="T73" s="78">
        <f>SUMPRODUCT(LTA!F73:AJ73,LTA!F$101:AJ$101,LTA!F$105:AJ$105)</f>
        <v>0.78</v>
      </c>
      <c r="U73" s="78">
        <f>SUMPRODUCT(LTA!F73:AJ73,LTA!F$102:AJ$102,LTA!F$105:AJ$105)</f>
        <v>347.71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1.85</v>
      </c>
      <c r="AB73" s="117">
        <f>-STOA!P73</f>
        <v>0</v>
      </c>
      <c r="AC73">
        <f t="shared" si="3"/>
        <v>10.621916044717452</v>
      </c>
      <c r="AD73">
        <f t="shared" si="4"/>
        <v>1196.4139981277201</v>
      </c>
      <c r="AE73">
        <f>'IDT-1'!F73</f>
        <v>-48.774999999999999</v>
      </c>
      <c r="AF73" s="26"/>
      <c r="AG73">
        <f t="shared" si="5"/>
        <v>1147.63899812772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11.61622854077253</v>
      </c>
      <c r="F74">
        <f>GT_Spot!T74</f>
        <v>0</v>
      </c>
      <c r="G74">
        <f>PPCL_NG!T74</f>
        <v>30.85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645.39497847748362</v>
      </c>
      <c r="P74" s="77">
        <v>79.706900734865272</v>
      </c>
      <c r="Q74" s="77">
        <v>26.56693222491629</v>
      </c>
      <c r="R74" s="80">
        <v>0</v>
      </c>
      <c r="S74" s="80">
        <v>0</v>
      </c>
      <c r="T74" s="78">
        <f>SUMPRODUCT(LTA!F74:AJ74,LTA!F$101:AJ$101,LTA!F$105:AJ$105)</f>
        <v>0.11</v>
      </c>
      <c r="U74" s="78">
        <f>SUMPRODUCT(LTA!F74:AJ74,LTA!F$102:AJ$102,LTA!F$105:AJ$105)</f>
        <v>347.61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1.85</v>
      </c>
      <c r="AB74" s="117">
        <f>-STOA!P74</f>
        <v>0</v>
      </c>
      <c r="AC74">
        <f t="shared" si="3"/>
        <v>10.677084351806732</v>
      </c>
      <c r="AD74">
        <f t="shared" si="4"/>
        <v>1202.6279556262309</v>
      </c>
      <c r="AE74">
        <f>'IDT-1'!F74</f>
        <v>-49.965000000000003</v>
      </c>
      <c r="AF74" s="26"/>
      <c r="AG74">
        <f t="shared" si="5"/>
        <v>1152.662955626231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11.709656652360515</v>
      </c>
      <c r="F75">
        <f>GT_Spot!T75</f>
        <v>0</v>
      </c>
      <c r="G75">
        <f>PPCL_NG!T75</f>
        <v>30.85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639.93356056568268</v>
      </c>
      <c r="P75" s="77">
        <v>79.706900734865272</v>
      </c>
      <c r="Q75" s="77">
        <v>26.56693222491629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347.63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-36</v>
      </c>
      <c r="AA75" s="117">
        <f>STOA!J75</f>
        <v>1.85</v>
      </c>
      <c r="AB75" s="117">
        <f>-STOA!P75</f>
        <v>0</v>
      </c>
      <c r="AC75">
        <f t="shared" si="3"/>
        <v>10.94866663236389</v>
      </c>
      <c r="AD75">
        <f t="shared" si="4"/>
        <v>1160.8983835454608</v>
      </c>
      <c r="AE75">
        <f>'IDT-1'!F75</f>
        <v>0</v>
      </c>
      <c r="AF75" s="26"/>
      <c r="AG75">
        <f t="shared" si="5"/>
        <v>1160.8983835454608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11.709656652360515</v>
      </c>
      <c r="F76">
        <f>GT_Spot!T76</f>
        <v>0</v>
      </c>
      <c r="G76">
        <f>PPCL_NG!T76</f>
        <v>30.85</v>
      </c>
      <c r="H76">
        <f>PPCL_Spot!T76</f>
        <v>0</v>
      </c>
      <c r="I76">
        <f>Bawana_NG!T76</f>
        <v>69.37741225616351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639.93350081309552</v>
      </c>
      <c r="P76" s="77">
        <v>79.706900734865272</v>
      </c>
      <c r="Q76" s="77">
        <v>26.56693222491629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347.63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-20</v>
      </c>
      <c r="AA76" s="117">
        <f>STOA!J76</f>
        <v>1.85</v>
      </c>
      <c r="AB76" s="117">
        <f>-STOA!P76</f>
        <v>0</v>
      </c>
      <c r="AC76">
        <f t="shared" si="3"/>
        <v>10.804657294040236</v>
      </c>
      <c r="AD76">
        <f t="shared" si="4"/>
        <v>1176.8197453873609</v>
      </c>
      <c r="AE76">
        <f>'IDT-1'!F76</f>
        <v>0</v>
      </c>
      <c r="AF76" s="26"/>
      <c r="AG76">
        <f t="shared" si="5"/>
        <v>1176.8197453873609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11.709656652360515</v>
      </c>
      <c r="F77">
        <f>GT_Spot!T77</f>
        <v>0</v>
      </c>
      <c r="G77">
        <f>PPCL_NG!T77</f>
        <v>30.85</v>
      </c>
      <c r="H77">
        <f>PPCL_Spot!T77</f>
        <v>0</v>
      </c>
      <c r="I77">
        <f>Bawana_NG!T77</f>
        <v>69.37741225616351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679.93550010855301</v>
      </c>
      <c r="P77" s="77">
        <v>79.706900734865272</v>
      </c>
      <c r="Q77" s="77">
        <v>26.56693222491629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347.62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-20</v>
      </c>
      <c r="AA77" s="117">
        <f>STOA!J77</f>
        <v>1.85</v>
      </c>
      <c r="AB77" s="117">
        <f>-STOA!P77</f>
        <v>0</v>
      </c>
      <c r="AC77">
        <f t="shared" si="3"/>
        <v>12.044399640059792</v>
      </c>
      <c r="AD77">
        <f t="shared" si="4"/>
        <v>1115.5720023367987</v>
      </c>
      <c r="AE77">
        <f>'IDT-1'!F77</f>
        <v>0</v>
      </c>
      <c r="AF77" s="26"/>
      <c r="AG77">
        <f t="shared" si="5"/>
        <v>1115.5720023367987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11.709656652360515</v>
      </c>
      <c r="F78">
        <f>GT_Spot!T78</f>
        <v>0</v>
      </c>
      <c r="G78">
        <f>PPCL_NG!T78</f>
        <v>30.85</v>
      </c>
      <c r="H78">
        <f>PPCL_Spot!T78</f>
        <v>0</v>
      </c>
      <c r="I78">
        <f>Bawana_NG!T78</f>
        <v>69.150000000000006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653.36772277822774</v>
      </c>
      <c r="P78" s="77">
        <v>79.706900734865272</v>
      </c>
      <c r="Q78" s="77">
        <v>26.56693222491629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347.62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-27</v>
      </c>
      <c r="AA78" s="117">
        <f>STOA!J78</f>
        <v>1.85</v>
      </c>
      <c r="AB78" s="117">
        <f>-STOA!P78</f>
        <v>0</v>
      </c>
      <c r="AC78">
        <f t="shared" si="3"/>
        <v>11.293670575411364</v>
      </c>
      <c r="AD78">
        <f t="shared" si="4"/>
        <v>1147.5275418149583</v>
      </c>
      <c r="AE78">
        <f>'IDT-1'!F78</f>
        <v>0</v>
      </c>
      <c r="AF78" s="26"/>
      <c r="AG78">
        <f t="shared" si="5"/>
        <v>1147.5275418149583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15.219917012448134</v>
      </c>
      <c r="F79">
        <f>GT_Spot!T79</f>
        <v>0</v>
      </c>
      <c r="G79">
        <f>PPCL_NG!T79</f>
        <v>30.85</v>
      </c>
      <c r="H79">
        <f>PPCL_Spot!T79</f>
        <v>0</v>
      </c>
      <c r="I79">
        <f>Bawana_NG!T79</f>
        <v>66.92751411380182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643.7411334306812</v>
      </c>
      <c r="P79" s="77">
        <v>79.706900734865272</v>
      </c>
      <c r="Q79" s="77">
        <v>26.56693222491629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347.58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-19</v>
      </c>
      <c r="AA79" s="117">
        <f>STOA!J79</f>
        <v>1.85</v>
      </c>
      <c r="AB79" s="117">
        <f>-STOA!P79</f>
        <v>0</v>
      </c>
      <c r="AC79">
        <f t="shared" si="3"/>
        <v>11.637208998066361</v>
      </c>
      <c r="AD79">
        <f t="shared" si="4"/>
        <v>1091.8051885186462</v>
      </c>
      <c r="AE79">
        <f>'IDT-1'!F79</f>
        <v>0</v>
      </c>
      <c r="AF79" s="26"/>
      <c r="AG79">
        <f t="shared" si="5"/>
        <v>1091.8051885186462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-90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11.709656652360515</v>
      </c>
      <c r="F80">
        <f>GT_Spot!T80</f>
        <v>0</v>
      </c>
      <c r="G80">
        <f>PPCL_NG!T80</f>
        <v>30.85</v>
      </c>
      <c r="H80">
        <f>PPCL_Spot!T80</f>
        <v>0</v>
      </c>
      <c r="I80">
        <f>Bawana_NG!T80</f>
        <v>68.239999999999995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660.55596536987923</v>
      </c>
      <c r="P80" s="77">
        <v>79.706900734865272</v>
      </c>
      <c r="Q80" s="77">
        <v>26.56693222491629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347.6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-36</v>
      </c>
      <c r="AA80" s="117">
        <f>STOA!J80</f>
        <v>1.85</v>
      </c>
      <c r="AB80" s="117">
        <f>-STOA!P80</f>
        <v>0</v>
      </c>
      <c r="AC80">
        <f t="shared" si="3"/>
        <v>11.561818170750584</v>
      </c>
      <c r="AD80">
        <f t="shared" si="4"/>
        <v>1129.5176368112707</v>
      </c>
      <c r="AE80">
        <f>'IDT-1'!F80</f>
        <v>0</v>
      </c>
      <c r="AF80" s="26"/>
      <c r="AG80">
        <f t="shared" si="5"/>
        <v>1129.5176368112707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11.709656652360515</v>
      </c>
      <c r="F81">
        <f>GT_Spot!T81</f>
        <v>0</v>
      </c>
      <c r="G81">
        <f>PPCL_NG!T81</f>
        <v>30.85</v>
      </c>
      <c r="H81">
        <f>PPCL_Spot!T81</f>
        <v>0</v>
      </c>
      <c r="I81">
        <f>Bawana_NG!T81</f>
        <v>67.8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598.86752939881444</v>
      </c>
      <c r="P81" s="77">
        <v>79.706900734865272</v>
      </c>
      <c r="Q81" s="77">
        <v>26.56693222491629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354.61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-38</v>
      </c>
      <c r="AA81" s="117">
        <f>STOA!J81</f>
        <v>1.85</v>
      </c>
      <c r="AB81" s="117">
        <f>-STOA!P81</f>
        <v>0</v>
      </c>
      <c r="AC81">
        <f t="shared" si="3"/>
        <v>10.65062581313984</v>
      </c>
      <c r="AD81">
        <f t="shared" si="4"/>
        <v>1123.3103931978167</v>
      </c>
      <c r="AE81">
        <f>'IDT-1'!F81</f>
        <v>0</v>
      </c>
      <c r="AF81" s="26"/>
      <c r="AG81">
        <f t="shared" si="5"/>
        <v>1123.3103931978167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11.709656652360515</v>
      </c>
      <c r="F82">
        <f>GT_Spot!T82</f>
        <v>0</v>
      </c>
      <c r="G82">
        <f>PPCL_NG!T82</f>
        <v>30.85</v>
      </c>
      <c r="H82">
        <f>PPCL_Spot!T82</f>
        <v>0</v>
      </c>
      <c r="I82">
        <f>Bawana_NG!T82</f>
        <v>67.8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595.12738219308767</v>
      </c>
      <c r="P82" s="77">
        <v>79.706900734865272</v>
      </c>
      <c r="Q82" s="77">
        <v>26.56693222491629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354.95000000000005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-47</v>
      </c>
      <c r="AA82" s="117">
        <f>STOA!J82</f>
        <v>1.85</v>
      </c>
      <c r="AB82" s="117">
        <f>-STOA!P82</f>
        <v>0</v>
      </c>
      <c r="AC82">
        <f t="shared" si="3"/>
        <v>10.700607665429201</v>
      </c>
      <c r="AD82">
        <f t="shared" si="4"/>
        <v>1110.8602641398004</v>
      </c>
      <c r="AE82">
        <f>'IDT-1'!F82</f>
        <v>0</v>
      </c>
      <c r="AF82" s="26"/>
      <c r="AG82">
        <f t="shared" si="5"/>
        <v>1110.8602641398004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11.709656652360515</v>
      </c>
      <c r="F83">
        <f>GT_Spot!T83</f>
        <v>0</v>
      </c>
      <c r="G83">
        <f>PPCL_NG!T83</f>
        <v>30.85</v>
      </c>
      <c r="H83">
        <f>PPCL_Spot!T83</f>
        <v>0</v>
      </c>
      <c r="I83">
        <f>Bawana_NG!T83</f>
        <v>67.8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577.79161253058089</v>
      </c>
      <c r="P83" s="77">
        <v>79.706900734865272</v>
      </c>
      <c r="Q83" s="77">
        <v>26.56693222491629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355.25000000000006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-74</v>
      </c>
      <c r="AA83" s="117">
        <f>STOA!J83</f>
        <v>1.85</v>
      </c>
      <c r="AB83" s="117">
        <f>-STOA!P83</f>
        <v>0</v>
      </c>
      <c r="AC83">
        <f t="shared" si="3"/>
        <v>10.790402335498417</v>
      </c>
      <c r="AD83">
        <f t="shared" si="4"/>
        <v>1066.7346998072246</v>
      </c>
      <c r="AE83">
        <f>'IDT-1'!F83</f>
        <v>0</v>
      </c>
      <c r="AF83" s="26"/>
      <c r="AG83">
        <f t="shared" si="5"/>
        <v>1066.7346998072246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11.709656652360515</v>
      </c>
      <c r="F84">
        <f>GT_Spot!T84</f>
        <v>0</v>
      </c>
      <c r="G84">
        <f>PPCL_NG!T84</f>
        <v>30.85</v>
      </c>
      <c r="H84">
        <f>PPCL_Spot!T84</f>
        <v>0</v>
      </c>
      <c r="I84">
        <f>Bawana_NG!T84</f>
        <v>67.8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587.87339000537361</v>
      </c>
      <c r="P84" s="77">
        <v>79.706900734865272</v>
      </c>
      <c r="Q84" s="77">
        <v>26.56693222491629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355.62000000000006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-104</v>
      </c>
      <c r="AA84" s="117">
        <f>STOA!J84</f>
        <v>1.85</v>
      </c>
      <c r="AB84" s="117">
        <f>-STOA!P84</f>
        <v>0</v>
      </c>
      <c r="AC84">
        <f t="shared" si="3"/>
        <v>11.281893715775382</v>
      </c>
      <c r="AD84">
        <f t="shared" si="4"/>
        <v>1031.6949859017402</v>
      </c>
      <c r="AE84">
        <f>'IDT-1'!F84</f>
        <v>0</v>
      </c>
      <c r="AF84" s="26"/>
      <c r="AG84">
        <f t="shared" si="5"/>
        <v>1031.6949859017402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11.709656652360515</v>
      </c>
      <c r="F85">
        <f>GT_Spot!T85</f>
        <v>0</v>
      </c>
      <c r="G85">
        <f>PPCL_NG!T85</f>
        <v>30.85</v>
      </c>
      <c r="H85">
        <f>PPCL_Spot!T85</f>
        <v>0</v>
      </c>
      <c r="I85">
        <f>Bawana_NG!T85</f>
        <v>67.150000000000006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579.5901040783657</v>
      </c>
      <c r="P85" s="77">
        <v>79.706900734865272</v>
      </c>
      <c r="Q85" s="77">
        <v>26.56693222491629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355.94000000000005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-134</v>
      </c>
      <c r="AA85" s="117">
        <f>STOA!J85</f>
        <v>1.85</v>
      </c>
      <c r="AB85" s="117">
        <f>-STOA!P85</f>
        <v>0</v>
      </c>
      <c r="AC85">
        <f t="shared" si="3"/>
        <v>11.783175088560407</v>
      </c>
      <c r="AD85">
        <f t="shared" si="4"/>
        <v>957.58041860194749</v>
      </c>
      <c r="AE85">
        <f>'IDT-1'!F85</f>
        <v>0</v>
      </c>
      <c r="AF85" s="26"/>
      <c r="AG85">
        <f t="shared" si="5"/>
        <v>957.58041860194749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11.709656652360515</v>
      </c>
      <c r="F86">
        <f>GT_Spot!T86</f>
        <v>0</v>
      </c>
      <c r="G86">
        <f>PPCL_NG!T86</f>
        <v>30.85</v>
      </c>
      <c r="H86">
        <f>PPCL_Spot!T86</f>
        <v>0</v>
      </c>
      <c r="I86">
        <f>Bawana_NG!T86</f>
        <v>68.47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576.23124591210308</v>
      </c>
      <c r="P86" s="77">
        <v>79.706900734865272</v>
      </c>
      <c r="Q86" s="77">
        <v>26.56693222491629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348.79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-169</v>
      </c>
      <c r="AA86" s="117">
        <f>STOA!J86</f>
        <v>1.85</v>
      </c>
      <c r="AB86" s="117">
        <f>-STOA!P86</f>
        <v>0</v>
      </c>
      <c r="AC86">
        <f t="shared" si="3"/>
        <v>12.013047599974133</v>
      </c>
      <c r="AD86">
        <f t="shared" si="4"/>
        <v>913.16168792427106</v>
      </c>
      <c r="AE86">
        <f>'IDT-1'!F86</f>
        <v>0</v>
      </c>
      <c r="AF86" s="26"/>
      <c r="AG86">
        <f t="shared" si="5"/>
        <v>913.16168792427106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15.219917012448134</v>
      </c>
      <c r="F87">
        <f>GT_Spot!T87</f>
        <v>0</v>
      </c>
      <c r="G87">
        <f>PPCL_NG!T87</f>
        <v>30.85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432.943421976114</v>
      </c>
      <c r="P87" s="77">
        <v>67.207253259225951</v>
      </c>
      <c r="Q87" s="77">
        <v>6.72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323.19000000000005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1.85</v>
      </c>
      <c r="AB87" s="117">
        <f>-STOA!P87</f>
        <v>0</v>
      </c>
      <c r="AC87">
        <f t="shared" si="3"/>
        <v>8.1662292117805357</v>
      </c>
      <c r="AD87">
        <f t="shared" si="4"/>
        <v>919.81436303600765</v>
      </c>
      <c r="AE87">
        <f>'IDT-1'!F87</f>
        <v>0</v>
      </c>
      <c r="AF87" s="26"/>
      <c r="AG87">
        <f t="shared" si="5"/>
        <v>919.81436303600765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31.23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426.81919851448998</v>
      </c>
      <c r="P88" s="77">
        <v>48.007870859018141</v>
      </c>
      <c r="Q88" s="77">
        <v>6.72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299.20000000000005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-7</v>
      </c>
      <c r="AA88" s="117">
        <f>STOA!J88</f>
        <v>1.85</v>
      </c>
      <c r="AB88" s="117">
        <f>-STOA!P88</f>
        <v>0</v>
      </c>
      <c r="AC88">
        <f t="shared" si="3"/>
        <v>7.7976627705969292</v>
      </c>
      <c r="AD88">
        <f t="shared" si="4"/>
        <v>864.23823245003496</v>
      </c>
      <c r="AE88">
        <f>'IDT-1'!F88</f>
        <v>0</v>
      </c>
      <c r="AF88" s="26"/>
      <c r="AG88">
        <f t="shared" si="5"/>
        <v>864.23823245003496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15.203480931661122</v>
      </c>
      <c r="F89">
        <f>GT_Spot!T89</f>
        <v>0</v>
      </c>
      <c r="G89">
        <f>PPCL_NG!T89</f>
        <v>31.23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422.23434373302541</v>
      </c>
      <c r="P89" s="77">
        <v>38.4</v>
      </c>
      <c r="Q89" s="77">
        <v>6.72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289.60000000000008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1.85</v>
      </c>
      <c r="AB89" s="117">
        <f>-STOA!P89</f>
        <v>0</v>
      </c>
      <c r="AC89">
        <f t="shared" si="3"/>
        <v>7.9908208570492425</v>
      </c>
      <c r="AD89">
        <f t="shared" si="4"/>
        <v>900.05700380763744</v>
      </c>
      <c r="AE89">
        <f>'IDT-1'!F89</f>
        <v>0</v>
      </c>
      <c r="AF89" s="26"/>
      <c r="AG89">
        <f t="shared" si="5"/>
        <v>900.05700380763744</v>
      </c>
      <c r="AI89" s="75">
        <f>PXIL!J89</f>
        <v>0</v>
      </c>
      <c r="AJ89" s="75">
        <f>PXIL!P89</f>
        <v>0</v>
      </c>
      <c r="AK89" s="75">
        <f>RTM_IEX!J89</f>
        <v>52.81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15.203480931661122</v>
      </c>
      <c r="F90">
        <f>GT_Spot!T90</f>
        <v>0</v>
      </c>
      <c r="G90">
        <f>PPCL_NG!T90</f>
        <v>31.23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405.60136391632773</v>
      </c>
      <c r="P90" s="77">
        <v>38.4</v>
      </c>
      <c r="Q90" s="77">
        <v>6.72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289.53000000000003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1.85</v>
      </c>
      <c r="AB90" s="117">
        <f>-STOA!P90</f>
        <v>0</v>
      </c>
      <c r="AC90">
        <f t="shared" si="3"/>
        <v>7.717026634662302</v>
      </c>
      <c r="AD90">
        <f t="shared" si="4"/>
        <v>869.21781821332661</v>
      </c>
      <c r="AE90">
        <f>'IDT-1'!F90</f>
        <v>0</v>
      </c>
      <c r="AF90" s="26"/>
      <c r="AG90">
        <f t="shared" si="5"/>
        <v>869.21781821332661</v>
      </c>
      <c r="AI90" s="75">
        <f>PXIL!J90</f>
        <v>0</v>
      </c>
      <c r="AJ90" s="75">
        <f>PXIL!P90</f>
        <v>0</v>
      </c>
      <c r="AK90" s="75">
        <f>RTM_IEX!J90</f>
        <v>38.4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15.203480931661122</v>
      </c>
      <c r="F91">
        <f>GT_Spot!T91</f>
        <v>0</v>
      </c>
      <c r="G91">
        <f>PPCL_NG!T91</f>
        <v>31.23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391.19843610629096</v>
      </c>
      <c r="P91" s="77">
        <v>38.4</v>
      </c>
      <c r="Q91" s="77">
        <v>6.72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289.49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1.85</v>
      </c>
      <c r="AB91" s="117">
        <f>-STOA!P91</f>
        <v>0</v>
      </c>
      <c r="AC91">
        <f t="shared" si="3"/>
        <v>7.5054488699339794</v>
      </c>
      <c r="AD91">
        <f t="shared" si="4"/>
        <v>845.38646816801815</v>
      </c>
      <c r="AE91">
        <f>'IDT-1'!F91</f>
        <v>0</v>
      </c>
      <c r="AF91" s="26"/>
      <c r="AG91">
        <f t="shared" si="5"/>
        <v>845.38646816801815</v>
      </c>
      <c r="AI91" s="75">
        <f>PXIL!J91</f>
        <v>0</v>
      </c>
      <c r="AJ91" s="75">
        <f>PXIL!P91</f>
        <v>0</v>
      </c>
      <c r="AK91" s="75">
        <f>RTM_IEX!J91</f>
        <v>28.8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15.203480931661122</v>
      </c>
      <c r="F92">
        <f>GT_Spot!T92</f>
        <v>0</v>
      </c>
      <c r="G92">
        <f>PPCL_NG!T92</f>
        <v>31.23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370.16797767455245</v>
      </c>
      <c r="P92" s="77">
        <v>38.4</v>
      </c>
      <c r="Q92" s="77">
        <v>6.72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289.5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1.85</v>
      </c>
      <c r="AB92" s="117">
        <f>-STOA!P92</f>
        <v>0</v>
      </c>
      <c r="AC92">
        <f t="shared" si="3"/>
        <v>7.2445913861785867</v>
      </c>
      <c r="AD92">
        <f t="shared" si="4"/>
        <v>775.82686722003496</v>
      </c>
      <c r="AE92">
        <f>'IDT-1'!F92</f>
        <v>0</v>
      </c>
      <c r="AF92" s="26"/>
      <c r="AG92">
        <f t="shared" si="5"/>
        <v>775.82686722003496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15.203480931661122</v>
      </c>
      <c r="F93">
        <f>GT_Spot!T93</f>
        <v>0</v>
      </c>
      <c r="G93">
        <f>PPCL_NG!T93</f>
        <v>31.62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342.8041163193389</v>
      </c>
      <c r="P93" s="77">
        <v>38.4</v>
      </c>
      <c r="Q93" s="77">
        <v>6.72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292.48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1.85</v>
      </c>
      <c r="AB93" s="117">
        <f>-STOA!P93</f>
        <v>0</v>
      </c>
      <c r="AC93">
        <f t="shared" si="3"/>
        <v>7.1516508558088008</v>
      </c>
      <c r="AD93">
        <f t="shared" si="4"/>
        <v>805.53594639519122</v>
      </c>
      <c r="AE93">
        <f>'IDT-1'!F93</f>
        <v>0</v>
      </c>
      <c r="AF93" s="26"/>
      <c r="AG93">
        <f t="shared" si="5"/>
        <v>805.53594639519122</v>
      </c>
      <c r="AI93" s="75">
        <f>PXIL!J93</f>
        <v>0</v>
      </c>
      <c r="AJ93" s="75">
        <f>PXIL!P93</f>
        <v>0</v>
      </c>
      <c r="AK93" s="75">
        <f>RTM_IEX!J93</f>
        <v>33.61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15.203480931661122</v>
      </c>
      <c r="F94">
        <f>GT_Spot!T94</f>
        <v>0</v>
      </c>
      <c r="G94">
        <f>PPCL_NG!T94</f>
        <v>30.85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317.60987576400851</v>
      </c>
      <c r="P94" s="77">
        <v>38.4</v>
      </c>
      <c r="Q94" s="77">
        <v>6.72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292.47000000000003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1.85</v>
      </c>
      <c r="AB94" s="117">
        <f>-STOA!P94</f>
        <v>0</v>
      </c>
      <c r="AC94">
        <f t="shared" si="3"/>
        <v>6.8936533645877534</v>
      </c>
      <c r="AD94">
        <f t="shared" si="4"/>
        <v>716.20970333108198</v>
      </c>
      <c r="AE94">
        <f>'IDT-1'!F94</f>
        <v>0</v>
      </c>
      <c r="AF94" s="26"/>
      <c r="AG94">
        <f t="shared" si="5"/>
        <v>716.20970333108198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15.203480931661122</v>
      </c>
      <c r="F95">
        <f>GT_Spot!T95</f>
        <v>0</v>
      </c>
      <c r="G95">
        <f>PPCL_NG!T95</f>
        <v>30.85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284.59519398118715</v>
      </c>
      <c r="P95" s="77">
        <v>38.4</v>
      </c>
      <c r="Q95" s="77">
        <v>6.72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292.48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1.85</v>
      </c>
      <c r="AB95" s="117">
        <f>-STOA!P95</f>
        <v>0</v>
      </c>
      <c r="AC95">
        <f t="shared" si="3"/>
        <v>6.3368683392330656</v>
      </c>
      <c r="AD95">
        <f t="shared" si="4"/>
        <v>713.76180657361522</v>
      </c>
      <c r="AE95">
        <f>'IDT-1'!F95</f>
        <v>0</v>
      </c>
      <c r="AF95" s="26"/>
      <c r="AG95">
        <f t="shared" si="5"/>
        <v>713.76180657361522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39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286.56117242363928</v>
      </c>
      <c r="P96" s="77">
        <v>38.4</v>
      </c>
      <c r="Q96" s="77">
        <v>6.72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292.5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1.85</v>
      </c>
      <c r="AB96" s="117">
        <f>-STOA!P96</f>
        <v>0</v>
      </c>
      <c r="AC96">
        <f t="shared" si="3"/>
        <v>6.514846224748597</v>
      </c>
      <c r="AD96">
        <f t="shared" si="4"/>
        <v>713.71980713055189</v>
      </c>
      <c r="AE96">
        <f>'IDT-1'!F96</f>
        <v>0</v>
      </c>
      <c r="AF96" s="26"/>
      <c r="AG96">
        <f t="shared" si="5"/>
        <v>713.71980713055189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30.85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289.31685301668995</v>
      </c>
      <c r="P97" s="77">
        <v>38.4</v>
      </c>
      <c r="Q97" s="77">
        <v>6.72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292.49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1.85</v>
      </c>
      <c r="AB97" s="117">
        <f>-STOA!P97</f>
        <v>0</v>
      </c>
      <c r="AC97">
        <f t="shared" si="3"/>
        <v>6.5560694891893956</v>
      </c>
      <c r="AD97">
        <f t="shared" si="4"/>
        <v>698.2742644591616</v>
      </c>
      <c r="AE97">
        <f>'IDT-1'!F97</f>
        <v>0</v>
      </c>
      <c r="AF97" s="26"/>
      <c r="AG97">
        <f t="shared" si="5"/>
        <v>698.2742644591616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30.85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289.31767741062879</v>
      </c>
      <c r="P98" s="77">
        <v>38.4</v>
      </c>
      <c r="Q98" s="77">
        <v>6.72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292.55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-14</v>
      </c>
      <c r="AA98" s="117">
        <f>STOA!J98</f>
        <v>1.85</v>
      </c>
      <c r="AB98" s="117">
        <f>-STOA!P98</f>
        <v>0</v>
      </c>
      <c r="AC98">
        <f t="shared" si="3"/>
        <v>6.8584610796106995</v>
      </c>
      <c r="AD98">
        <f t="shared" si="4"/>
        <v>664.03269726267922</v>
      </c>
      <c r="AE98">
        <f>'IDT-1'!F98</f>
        <v>0</v>
      </c>
      <c r="AF98" s="26"/>
      <c r="AG98">
        <f t="shared" si="5"/>
        <v>664.03269726267922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0.35678171619131038</v>
      </c>
      <c r="F99">
        <f t="shared" si="6"/>
        <v>0</v>
      </c>
      <c r="G99">
        <f t="shared" si="6"/>
        <v>0.76598150566632273</v>
      </c>
      <c r="H99">
        <f t="shared" si="6"/>
        <v>0</v>
      </c>
      <c r="I99">
        <f t="shared" si="6"/>
        <v>1.4702177622906403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11.378363873923007</v>
      </c>
      <c r="P99" s="77">
        <f t="shared" si="6"/>
        <v>1.5325558093998632</v>
      </c>
      <c r="Q99" s="77">
        <f t="shared" si="6"/>
        <v>0.44906051726128698</v>
      </c>
      <c r="R99" s="80">
        <f>SUM(R3:R98)/4000</f>
        <v>0.19885061918283531</v>
      </c>
      <c r="S99" s="80">
        <f t="shared" si="6"/>
        <v>0</v>
      </c>
      <c r="T99" s="78">
        <f t="shared" si="6"/>
        <v>0.16788499999999992</v>
      </c>
      <c r="U99" s="78">
        <f t="shared" si="6"/>
        <v>8.0216499999999993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0.79712250000000007</v>
      </c>
      <c r="Z99" s="75">
        <f t="shared" si="6"/>
        <v>-1.2197499999999999</v>
      </c>
      <c r="AA99" s="117">
        <f t="shared" si="6"/>
        <v>8.4650000000000156E-2</v>
      </c>
      <c r="AB99" s="117">
        <f t="shared" si="6"/>
        <v>0</v>
      </c>
      <c r="AC99">
        <f t="shared" si="6"/>
        <v>0.24061117258309034</v>
      </c>
      <c r="AD99">
        <f t="shared" si="6"/>
        <v>23.152113131332175</v>
      </c>
      <c r="AE99">
        <f t="shared" si="6"/>
        <v>-9.6794749999999999E-2</v>
      </c>
      <c r="AG99">
        <f t="shared" si="6"/>
        <v>23.055318381332171</v>
      </c>
      <c r="AI99">
        <f t="shared" si="6"/>
        <v>0</v>
      </c>
      <c r="AJ99">
        <f t="shared" si="6"/>
        <v>0</v>
      </c>
      <c r="AK99">
        <f t="shared" si="6"/>
        <v>0.135605</v>
      </c>
      <c r="AL99">
        <f t="shared" si="6"/>
        <v>-0.74624999999999997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44713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2.0581455214079329</v>
      </c>
      <c r="F3">
        <f>GT_Spot!S3</f>
        <v>0</v>
      </c>
      <c r="G3">
        <f>PPCL_NG!S3</f>
        <v>50.83</v>
      </c>
      <c r="H3">
        <f>PPCL_Spot!S3</f>
        <v>0</v>
      </c>
      <c r="I3">
        <f>Bawana_NG!S3</f>
        <v>20.585187614184662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0.64656533159321472</v>
      </c>
      <c r="AD3">
        <f>SUM(B3:AB3,AI3:AR3)-AC3</f>
        <v>72.826767803999374</v>
      </c>
      <c r="AE3">
        <f>'IDT-1'!E3</f>
        <v>0</v>
      </c>
      <c r="AF3" s="26"/>
      <c r="AG3">
        <f>SUM(AD3:AF3)</f>
        <v>72.826767803999374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49.9969698806133</v>
      </c>
      <c r="H4">
        <f>PPCL_Spot!S4</f>
        <v>0</v>
      </c>
      <c r="I4">
        <f>Bawana_NG!S4</f>
        <v>27.999999999999996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0.70493215816978061</v>
      </c>
      <c r="AD4">
        <f t="shared" ref="AD4:AD67" si="1">SUM(B4:AB4,AI4:AR4)-AC4</f>
        <v>79.400994906578006</v>
      </c>
      <c r="AE4">
        <f>'IDT-1'!E4</f>
        <v>0</v>
      </c>
      <c r="AF4" s="26"/>
      <c r="AG4">
        <f t="shared" ref="AG4:AG67" si="2">SUM(AD4:AF4)</f>
        <v>79.400994906578006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49.9969698806133</v>
      </c>
      <c r="H5">
        <f>PPCL_Spot!S5</f>
        <v>0</v>
      </c>
      <c r="I5">
        <f>Bawana_NG!S5</f>
        <v>27.998720818676045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0.70492090137412977</v>
      </c>
      <c r="AD5">
        <f t="shared" si="1"/>
        <v>79.399726982049714</v>
      </c>
      <c r="AE5">
        <f>'IDT-1'!E5</f>
        <v>0</v>
      </c>
      <c r="AF5" s="26"/>
      <c r="AG5">
        <f t="shared" si="2"/>
        <v>79.399726982049714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49.9969698806133</v>
      </c>
      <c r="H6">
        <f>PPCL_Spot!S6</f>
        <v>0</v>
      </c>
      <c r="I6">
        <f>Bawana_NG!S6</f>
        <v>21.175550681796508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0.64487700416958982</v>
      </c>
      <c r="AD6">
        <f t="shared" si="1"/>
        <v>72.636600742374711</v>
      </c>
      <c r="AE6">
        <f>'IDT-1'!E6</f>
        <v>0</v>
      </c>
      <c r="AF6" s="26"/>
      <c r="AG6">
        <f t="shared" si="2"/>
        <v>72.636600742374711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49.9969698806133</v>
      </c>
      <c r="H7">
        <f>PPCL_Spot!S7</f>
        <v>0</v>
      </c>
      <c r="I7">
        <f>Bawana_NG!S7</f>
        <v>21.175550681796508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33.6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0.94055700416958998</v>
      </c>
      <c r="AD7">
        <f t="shared" si="1"/>
        <v>105.94092074237471</v>
      </c>
      <c r="AE7">
        <f>'IDT-1'!E7</f>
        <v>0</v>
      </c>
      <c r="AF7" s="26"/>
      <c r="AG7">
        <f t="shared" si="2"/>
        <v>105.94092074237471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49.9969698806133</v>
      </c>
      <c r="H8">
        <f>PPCL_Spot!S8</f>
        <v>0</v>
      </c>
      <c r="I8">
        <f>Bawana_NG!S8</f>
        <v>27.998720818676045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0.70492090137412977</v>
      </c>
      <c r="AD8">
        <f t="shared" si="1"/>
        <v>79.399726982049714</v>
      </c>
      <c r="AE8">
        <f>'IDT-1'!E8</f>
        <v>0</v>
      </c>
      <c r="AF8" s="26"/>
      <c r="AG8">
        <f t="shared" si="2"/>
        <v>79.399726982049714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51.51</v>
      </c>
      <c r="H9">
        <f>PPCL_Spot!S9</f>
        <v>0</v>
      </c>
      <c r="I9">
        <f>Bawana_NG!S9</f>
        <v>27.998720818676045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-15</v>
      </c>
      <c r="AA9" s="117">
        <f>STOA!K9</f>
        <v>0</v>
      </c>
      <c r="AB9" s="117">
        <f>-STOA!Q9</f>
        <v>0</v>
      </c>
      <c r="AC9">
        <f t="shared" si="0"/>
        <v>0.85140747925766247</v>
      </c>
      <c r="AD9">
        <f t="shared" si="1"/>
        <v>65.766270523552876</v>
      </c>
      <c r="AE9">
        <f>'IDT-1'!E9</f>
        <v>0</v>
      </c>
      <c r="AF9" s="26"/>
      <c r="AG9">
        <f t="shared" si="2"/>
        <v>65.766270523552876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51.51</v>
      </c>
      <c r="H10">
        <f>PPCL_Spot!S10</f>
        <v>0</v>
      </c>
      <c r="I10">
        <f>Bawana_NG!S10</f>
        <v>27.998720818676045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0.71823556642473274</v>
      </c>
      <c r="AD10">
        <f t="shared" si="1"/>
        <v>80.899442436385797</v>
      </c>
      <c r="AE10">
        <f>'IDT-1'!E10</f>
        <v>0</v>
      </c>
      <c r="AF10" s="26"/>
      <c r="AG10">
        <f t="shared" si="2"/>
        <v>80.899442436385797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51.51</v>
      </c>
      <c r="H11">
        <f>PPCL_Spot!S11</f>
        <v>0</v>
      </c>
      <c r="I11">
        <f>Bawana_NG!S11</f>
        <v>27.998720818676045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0.71823556642473274</v>
      </c>
      <c r="AD11">
        <f t="shared" si="1"/>
        <v>80.899442436385797</v>
      </c>
      <c r="AE11">
        <f>'IDT-1'!E11</f>
        <v>0</v>
      </c>
      <c r="AF11" s="26"/>
      <c r="AG11">
        <f t="shared" si="2"/>
        <v>80.899442436385797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51.51</v>
      </c>
      <c r="H12">
        <f>PPCL_Spot!S12</f>
        <v>0</v>
      </c>
      <c r="I12">
        <f>Bawana_NG!S12</f>
        <v>27.998720818676045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28.8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0.97167556642473274</v>
      </c>
      <c r="AD12">
        <f t="shared" si="1"/>
        <v>109.4460024363858</v>
      </c>
      <c r="AE12">
        <f>'IDT-1'!E12</f>
        <v>0</v>
      </c>
      <c r="AF12" s="26"/>
      <c r="AG12">
        <f t="shared" si="2"/>
        <v>109.4460024363858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51.51</v>
      </c>
      <c r="H13">
        <f>PPCL_Spot!S13</f>
        <v>0</v>
      </c>
      <c r="I13">
        <f>Bawana_NG!S13</f>
        <v>27.998720818676045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0.71823556642473274</v>
      </c>
      <c r="AD13">
        <f t="shared" si="1"/>
        <v>80.899442436385797</v>
      </c>
      <c r="AE13">
        <f>'IDT-1'!E13</f>
        <v>0</v>
      </c>
      <c r="AF13" s="26"/>
      <c r="AG13">
        <f t="shared" si="2"/>
        <v>80.899442436385797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49.9969698806133</v>
      </c>
      <c r="H14">
        <f>PPCL_Spot!S14</f>
        <v>0</v>
      </c>
      <c r="I14">
        <f>Bawana_NG!S14</f>
        <v>27.998720818676045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-10</v>
      </c>
      <c r="AA14" s="117">
        <f>STOA!K14</f>
        <v>0</v>
      </c>
      <c r="AB14" s="117">
        <f>-STOA!Q14</f>
        <v>0</v>
      </c>
      <c r="AC14">
        <f t="shared" si="0"/>
        <v>0.793702176596083</v>
      </c>
      <c r="AD14">
        <f t="shared" si="1"/>
        <v>69.310945706827752</v>
      </c>
      <c r="AE14">
        <f>'IDT-1'!E14</f>
        <v>0</v>
      </c>
      <c r="AF14" s="26"/>
      <c r="AG14">
        <f t="shared" si="2"/>
        <v>69.310945706827752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51.51</v>
      </c>
      <c r="H15">
        <f>PPCL_Spot!S15</f>
        <v>0</v>
      </c>
      <c r="I15">
        <f>Bawana_NG!S15</f>
        <v>28.001476184661392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0.71825981364540381</v>
      </c>
      <c r="AD15">
        <f t="shared" si="1"/>
        <v>80.902173555150483</v>
      </c>
      <c r="AE15">
        <f>'IDT-1'!E15</f>
        <v>0</v>
      </c>
      <c r="AF15" s="26"/>
      <c r="AG15">
        <f t="shared" si="2"/>
        <v>80.902173555150483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51.51</v>
      </c>
      <c r="H16">
        <f>PPCL_Spot!S16</f>
        <v>0</v>
      </c>
      <c r="I16">
        <f>Bawana_NG!S16</f>
        <v>28.001476184661392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0.71825981364540381</v>
      </c>
      <c r="AD16">
        <f t="shared" si="1"/>
        <v>80.902173555150483</v>
      </c>
      <c r="AE16">
        <f>'IDT-1'!E16</f>
        <v>0</v>
      </c>
      <c r="AF16" s="26"/>
      <c r="AG16">
        <f t="shared" si="2"/>
        <v>80.902173555150483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51.51</v>
      </c>
      <c r="H17">
        <f>PPCL_Spot!S17</f>
        <v>0</v>
      </c>
      <c r="I17">
        <f>Bawana_NG!S17</f>
        <v>28.001476184661392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28.81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0.9717878136454039</v>
      </c>
      <c r="AD17">
        <f t="shared" si="1"/>
        <v>109.45864555515048</v>
      </c>
      <c r="AE17">
        <f>'IDT-1'!E17</f>
        <v>0</v>
      </c>
      <c r="AF17" s="26"/>
      <c r="AG17">
        <f t="shared" si="2"/>
        <v>109.45864555515048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51.51</v>
      </c>
      <c r="H18">
        <f>PPCL_Spot!S18</f>
        <v>0</v>
      </c>
      <c r="I18">
        <f>Bawana_NG!S18</f>
        <v>28.00294806627906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0.71827276620363922</v>
      </c>
      <c r="AD18">
        <f t="shared" si="1"/>
        <v>80.903632484209908</v>
      </c>
      <c r="AE18">
        <f>'IDT-1'!E18</f>
        <v>0</v>
      </c>
      <c r="AF18" s="26"/>
      <c r="AG18">
        <f t="shared" si="2"/>
        <v>80.903632484209908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2.1082160225236755</v>
      </c>
      <c r="F19">
        <f>GT_Spot!S19</f>
        <v>0</v>
      </c>
      <c r="G19">
        <f>PPCL_NG!S19</f>
        <v>51.51</v>
      </c>
      <c r="H19">
        <f>PPCL_Spot!S19</f>
        <v>0</v>
      </c>
      <c r="I19">
        <f>Bawana_NG!S19</f>
        <v>28.001465080609112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-10</v>
      </c>
      <c r="AA19" s="117">
        <f>STOA!K19</f>
        <v>0</v>
      </c>
      <c r="AB19" s="117">
        <f>-STOA!Q19</f>
        <v>0</v>
      </c>
      <c r="AC19">
        <f t="shared" si="0"/>
        <v>0.8070344689295218</v>
      </c>
      <c r="AD19">
        <f t="shared" si="1"/>
        <v>70.812646634203276</v>
      </c>
      <c r="AE19">
        <f>'IDT-1'!E19</f>
        <v>0</v>
      </c>
      <c r="AF19" s="26"/>
      <c r="AG19">
        <f t="shared" si="2"/>
        <v>70.812646634203276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2.1082160225236755</v>
      </c>
      <c r="F20">
        <f>GT_Spot!S20</f>
        <v>0</v>
      </c>
      <c r="G20">
        <f>PPCL_NG!S20</f>
        <v>51.51</v>
      </c>
      <c r="H20">
        <f>PPCL_Spot!S20</f>
        <v>0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0.71824030099820846</v>
      </c>
      <c r="AD20">
        <f t="shared" si="1"/>
        <v>80.899975721525479</v>
      </c>
      <c r="AE20">
        <f>'IDT-1'!E20</f>
        <v>0</v>
      </c>
      <c r="AF20" s="26"/>
      <c r="AG20">
        <f t="shared" si="2"/>
        <v>80.899975721525479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2.1082160225236755</v>
      </c>
      <c r="F21">
        <f>GT_Spot!S21</f>
        <v>0</v>
      </c>
      <c r="G21">
        <f>PPCL_NG!S21</f>
        <v>49.9969698806133</v>
      </c>
      <c r="H21">
        <f>PPCL_Spot!S21</f>
        <v>0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0.70492563594760538</v>
      </c>
      <c r="AD21">
        <f t="shared" si="1"/>
        <v>79.400260267189367</v>
      </c>
      <c r="AE21">
        <f>'IDT-1'!E21</f>
        <v>0</v>
      </c>
      <c r="AF21" s="26"/>
      <c r="AG21">
        <f t="shared" si="2"/>
        <v>79.400260267189367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2.1082160225236755</v>
      </c>
      <c r="F22">
        <f>GT_Spot!S22</f>
        <v>0</v>
      </c>
      <c r="G22">
        <f>PPCL_NG!S22</f>
        <v>51.51</v>
      </c>
      <c r="H22">
        <f>PPCL_Spot!S22</f>
        <v>0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28.8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0.97168030099820846</v>
      </c>
      <c r="AD22">
        <f t="shared" si="1"/>
        <v>109.44653572152548</v>
      </c>
      <c r="AE22">
        <f>'IDT-1'!E22</f>
        <v>0</v>
      </c>
      <c r="AF22" s="26"/>
      <c r="AG22">
        <f t="shared" si="2"/>
        <v>109.44653572152548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2.1082160225236755</v>
      </c>
      <c r="F23">
        <f>GT_Spot!S23</f>
        <v>0</v>
      </c>
      <c r="G23">
        <f>PPCL_NG!S23</f>
        <v>51.51</v>
      </c>
      <c r="H23">
        <f>PPCL_Spot!S23</f>
        <v>0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0.71824030099820846</v>
      </c>
      <c r="AD23">
        <f t="shared" si="1"/>
        <v>80.899975721525479</v>
      </c>
      <c r="AE23">
        <f>'IDT-1'!E23</f>
        <v>0</v>
      </c>
      <c r="AF23" s="26"/>
      <c r="AG23">
        <f t="shared" si="2"/>
        <v>80.899975721525479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51.51</v>
      </c>
      <c r="H24">
        <f>PPCL_Spot!S24</f>
        <v>0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-10</v>
      </c>
      <c r="AA24" s="117">
        <f>STOA!K24</f>
        <v>0</v>
      </c>
      <c r="AB24" s="117">
        <f>-STOA!Q24</f>
        <v>0</v>
      </c>
      <c r="AC24">
        <f t="shared" si="0"/>
        <v>0.80702157622016168</v>
      </c>
      <c r="AD24">
        <f t="shared" si="1"/>
        <v>70.811194446303517</v>
      </c>
      <c r="AE24">
        <f>'IDT-1'!E24</f>
        <v>0</v>
      </c>
      <c r="AF24" s="26"/>
      <c r="AG24">
        <f t="shared" si="2"/>
        <v>70.811194446303517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51.51</v>
      </c>
      <c r="H25">
        <f>PPCL_Spot!S25</f>
        <v>0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0.71824030099820846</v>
      </c>
      <c r="AD25">
        <f t="shared" si="1"/>
        <v>80.899975721525479</v>
      </c>
      <c r="AE25">
        <f>'IDT-1'!E25</f>
        <v>0</v>
      </c>
      <c r="AF25" s="26"/>
      <c r="AG25">
        <f t="shared" si="2"/>
        <v>80.899975721525479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51.51</v>
      </c>
      <c r="H26">
        <f>PPCL_Spot!S26</f>
        <v>0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0.71824030099820846</v>
      </c>
      <c r="AD26">
        <f t="shared" si="1"/>
        <v>80.899975721525479</v>
      </c>
      <c r="AE26">
        <f>'IDT-1'!E26</f>
        <v>0</v>
      </c>
      <c r="AF26" s="26"/>
      <c r="AG26">
        <f t="shared" si="2"/>
        <v>80.899975721525479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51.51</v>
      </c>
      <c r="H27">
        <f>PPCL_Spot!S27</f>
        <v>0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19.2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1.0561603009982083</v>
      </c>
      <c r="AD27">
        <f t="shared" si="1"/>
        <v>118.96205572152547</v>
      </c>
      <c r="AE27">
        <f>'IDT-1'!E27</f>
        <v>0</v>
      </c>
      <c r="AF27" s="26"/>
      <c r="AG27">
        <f t="shared" si="2"/>
        <v>118.96205572152547</v>
      </c>
      <c r="AI27" s="75">
        <f>PXIL!K27</f>
        <v>0</v>
      </c>
      <c r="AJ27" s="75">
        <f>PXIL!Q27</f>
        <v>0</v>
      </c>
      <c r="AK27" s="75">
        <f>RTM_IEX!K27</f>
        <v>19.2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49.9969698806133</v>
      </c>
      <c r="H28">
        <f>PPCL_Spot!S28</f>
        <v>0</v>
      </c>
      <c r="I28">
        <f>Bawana_NG!S28</f>
        <v>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0.87388563594760538</v>
      </c>
      <c r="AD28">
        <f t="shared" si="1"/>
        <v>98.431300267189371</v>
      </c>
      <c r="AE28">
        <f>'IDT-1'!E28</f>
        <v>0</v>
      </c>
      <c r="AF28" s="26"/>
      <c r="AG28">
        <f t="shared" si="2"/>
        <v>98.431300267189371</v>
      </c>
      <c r="AI28" s="75">
        <f>PXIL!K28</f>
        <v>0</v>
      </c>
      <c r="AJ28" s="75">
        <f>PXIL!Q28</f>
        <v>0</v>
      </c>
      <c r="AK28" s="75">
        <f>RTM_IEX!K28</f>
        <v>19.2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51.51</v>
      </c>
      <c r="H29">
        <f>PPCL_Spot!S29</f>
        <v>0</v>
      </c>
      <c r="I29">
        <f>Bawana_NG!S29</f>
        <v>27.37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0.88165630099820835</v>
      </c>
      <c r="AD29">
        <f t="shared" si="1"/>
        <v>99.306559721525474</v>
      </c>
      <c r="AE29">
        <f>'IDT-1'!E29</f>
        <v>0</v>
      </c>
      <c r="AF29" s="26"/>
      <c r="AG29">
        <f t="shared" si="2"/>
        <v>99.306559721525474</v>
      </c>
      <c r="AI29" s="75">
        <f>PXIL!K29</f>
        <v>0</v>
      </c>
      <c r="AJ29" s="75">
        <f>PXIL!Q29</f>
        <v>0</v>
      </c>
      <c r="AK29" s="75">
        <f>RTM_IEX!K29</f>
        <v>19.2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51.51</v>
      </c>
      <c r="H30">
        <f>PPCL_Spot!S30</f>
        <v>0</v>
      </c>
      <c r="I30">
        <f>Bawana_NG!S30</f>
        <v>27.19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0.88007230099820843</v>
      </c>
      <c r="AD30">
        <f t="shared" si="1"/>
        <v>99.128143721525475</v>
      </c>
      <c r="AE30">
        <f>'IDT-1'!E30</f>
        <v>0</v>
      </c>
      <c r="AF30" s="26"/>
      <c r="AG30">
        <f t="shared" si="2"/>
        <v>99.128143721525475</v>
      </c>
      <c r="AI30" s="75">
        <f>PXIL!K30</f>
        <v>0</v>
      </c>
      <c r="AJ30" s="75">
        <f>PXIL!Q30</f>
        <v>0</v>
      </c>
      <c r="AK30" s="75">
        <f>RTM_IEX!K30</f>
        <v>19.2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2.1082160225236755</v>
      </c>
      <c r="F31">
        <f>GT_Spot!S31</f>
        <v>0</v>
      </c>
      <c r="G31">
        <f>PPCL_NG!S31</f>
        <v>49.9969698806133</v>
      </c>
      <c r="H31">
        <f>PPCL_Spot!S31</f>
        <v>0</v>
      </c>
      <c r="I31">
        <f>Bawana_NG!S31</f>
        <v>26.591357253316012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0.70942557977678633</v>
      </c>
      <c r="AD31">
        <f t="shared" si="1"/>
        <v>79.9071175766762</v>
      </c>
      <c r="AE31">
        <f>'IDT-1'!E31</f>
        <v>0</v>
      </c>
      <c r="AF31" s="26"/>
      <c r="AG31">
        <f t="shared" si="2"/>
        <v>79.9071175766762</v>
      </c>
      <c r="AI31" s="75">
        <f>PXIL!K31</f>
        <v>0</v>
      </c>
      <c r="AJ31" s="75">
        <f>PXIL!Q31</f>
        <v>0</v>
      </c>
      <c r="AK31" s="75">
        <f>RTM_IEX!K31</f>
        <v>1.92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2.1082160225236755</v>
      </c>
      <c r="F32">
        <f>GT_Spot!S32</f>
        <v>0</v>
      </c>
      <c r="G32">
        <f>PPCL_NG!S32</f>
        <v>49.9969698806133</v>
      </c>
      <c r="H32">
        <f>PPCL_Spot!S32</f>
        <v>0</v>
      </c>
      <c r="I32">
        <f>Bawana_NG!S32</f>
        <v>27.01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57.61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1.2200776359476055</v>
      </c>
      <c r="AD32">
        <f t="shared" si="1"/>
        <v>137.42510826718936</v>
      </c>
      <c r="AE32">
        <f>'IDT-1'!E32</f>
        <v>0</v>
      </c>
      <c r="AF32" s="26"/>
      <c r="AG32">
        <f t="shared" si="2"/>
        <v>137.42510826718936</v>
      </c>
      <c r="AI32" s="75">
        <f>PXIL!K32</f>
        <v>0</v>
      </c>
      <c r="AJ32" s="75">
        <f>PXIL!Q32</f>
        <v>0</v>
      </c>
      <c r="AK32" s="75">
        <f>RTM_IEX!K32</f>
        <v>1.92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2.1082160225236755</v>
      </c>
      <c r="F33">
        <f>GT_Spot!S33</f>
        <v>0</v>
      </c>
      <c r="G33">
        <f>PPCL_NG!S33</f>
        <v>49.9969698806133</v>
      </c>
      <c r="H33">
        <f>PPCL_Spot!S33</f>
        <v>0</v>
      </c>
      <c r="I33">
        <f>Bawana_NG!S33</f>
        <v>26.84137677735653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19.2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0.99040975158834299</v>
      </c>
      <c r="AD33">
        <f t="shared" si="1"/>
        <v>111.55615292890518</v>
      </c>
      <c r="AE33">
        <f>'IDT-1'!E33</f>
        <v>0</v>
      </c>
      <c r="AF33" s="26"/>
      <c r="AG33">
        <f t="shared" si="2"/>
        <v>111.55615292890518</v>
      </c>
      <c r="AI33" s="75">
        <f>PXIL!K33</f>
        <v>0</v>
      </c>
      <c r="AJ33" s="75">
        <f>PXIL!Q33</f>
        <v>0</v>
      </c>
      <c r="AK33" s="75">
        <f>RTM_IEX!K33</f>
        <v>14.4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2.1082160225236755</v>
      </c>
      <c r="F34">
        <f>GT_Spot!S34</f>
        <v>0</v>
      </c>
      <c r="G34">
        <f>PPCL_NG!S34</f>
        <v>49.9969698806133</v>
      </c>
      <c r="H34">
        <f>PPCL_Spot!S34</f>
        <v>0</v>
      </c>
      <c r="I34">
        <f>Bawana_NG!S34</f>
        <v>26.84137677735653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9.6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0.82144975158834299</v>
      </c>
      <c r="AD34">
        <f t="shared" si="1"/>
        <v>92.525112928905159</v>
      </c>
      <c r="AE34">
        <f>'IDT-1'!E34</f>
        <v>0</v>
      </c>
      <c r="AF34" s="26"/>
      <c r="AG34">
        <f t="shared" si="2"/>
        <v>92.525112928905159</v>
      </c>
      <c r="AI34" s="75">
        <f>PXIL!K34</f>
        <v>0</v>
      </c>
      <c r="AJ34" s="75">
        <f>PXIL!Q34</f>
        <v>0</v>
      </c>
      <c r="AK34" s="75">
        <f>RTM_IEX!K34</f>
        <v>4.8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2.1082160225236755</v>
      </c>
      <c r="F35">
        <f>GT_Spot!S35</f>
        <v>0</v>
      </c>
      <c r="G35">
        <f>PPCL_NG!S35</f>
        <v>49.9969698806133</v>
      </c>
      <c r="H35">
        <f>PPCL_Spot!S35</f>
        <v>0</v>
      </c>
      <c r="I35">
        <f>Bawana_NG!S35</f>
        <v>22.331557105951465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120.97</v>
      </c>
      <c r="AB35" s="117">
        <f>-STOA!Q35</f>
        <v>0</v>
      </c>
      <c r="AC35">
        <f t="shared" si="0"/>
        <v>2.0747044393677911</v>
      </c>
      <c r="AD35">
        <f t="shared" si="1"/>
        <v>153.33203856972065</v>
      </c>
      <c r="AE35">
        <f>'IDT-1'!E35</f>
        <v>0</v>
      </c>
      <c r="AF35" s="26"/>
      <c r="AG35">
        <f t="shared" si="2"/>
        <v>153.33203856972065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2.1082160225236755</v>
      </c>
      <c r="F36">
        <f>GT_Spot!S36</f>
        <v>0</v>
      </c>
      <c r="G36">
        <f>PPCL_NG!S36</f>
        <v>49.9969698806133</v>
      </c>
      <c r="H36">
        <f>PPCL_Spot!S36</f>
        <v>0</v>
      </c>
      <c r="I36">
        <f>Bawana_NG!S36</f>
        <v>22.331557105951465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120.97</v>
      </c>
      <c r="AB36" s="117">
        <f>-STOA!Q36</f>
        <v>0</v>
      </c>
      <c r="AC36">
        <f t="shared" si="0"/>
        <v>1.9859231641458379</v>
      </c>
      <c r="AD36">
        <f t="shared" si="1"/>
        <v>163.4208198449426</v>
      </c>
      <c r="AE36">
        <f>'IDT-1'!E36</f>
        <v>0</v>
      </c>
      <c r="AF36" s="26"/>
      <c r="AG36">
        <f t="shared" si="2"/>
        <v>163.4208198449426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2.1082160225236755</v>
      </c>
      <c r="F37">
        <f>GT_Spot!S37</f>
        <v>0</v>
      </c>
      <c r="G37">
        <f>PPCL_NG!S37</f>
        <v>49.9969698806133</v>
      </c>
      <c r="H37">
        <f>PPCL_Spot!S37</f>
        <v>0</v>
      </c>
      <c r="I37">
        <f>Bawana_NG!S37</f>
        <v>21.979184203689272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-20</v>
      </c>
      <c r="AA37" s="117">
        <f>STOA!K37</f>
        <v>120.97</v>
      </c>
      <c r="AB37" s="117">
        <f>-STOA!Q37</f>
        <v>0</v>
      </c>
      <c r="AC37">
        <f t="shared" si="0"/>
        <v>1.8940410073839775</v>
      </c>
      <c r="AD37">
        <f t="shared" si="1"/>
        <v>173.16032909944227</v>
      </c>
      <c r="AE37">
        <f>'IDT-1'!E37</f>
        <v>0</v>
      </c>
      <c r="AF37" s="26"/>
      <c r="AG37">
        <f t="shared" si="2"/>
        <v>173.16032909944227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2.1082160225236755</v>
      </c>
      <c r="F38">
        <f>GT_Spot!S38</f>
        <v>0</v>
      </c>
      <c r="G38">
        <f>PPCL_NG!S38</f>
        <v>49.9969698806133</v>
      </c>
      <c r="H38">
        <f>PPCL_Spot!S38</f>
        <v>0</v>
      </c>
      <c r="I38">
        <f>Bawana_NG!S38</f>
        <v>22.48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-10</v>
      </c>
      <c r="AA38" s="117">
        <f>STOA!K38</f>
        <v>120.97</v>
      </c>
      <c r="AB38" s="117">
        <f>-STOA!Q38</f>
        <v>0</v>
      </c>
      <c r="AC38">
        <f t="shared" si="0"/>
        <v>1.8096669111695589</v>
      </c>
      <c r="AD38">
        <f t="shared" si="1"/>
        <v>183.74551899196743</v>
      </c>
      <c r="AE38">
        <f>'IDT-1'!E38</f>
        <v>0</v>
      </c>
      <c r="AF38" s="26"/>
      <c r="AG38">
        <f t="shared" si="2"/>
        <v>183.74551899196743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1.5088482074752096</v>
      </c>
      <c r="F39">
        <f>GT_Spot!S39</f>
        <v>0</v>
      </c>
      <c r="G39">
        <f>PPCL_NG!S39</f>
        <v>45</v>
      </c>
      <c r="H39">
        <f>PPCL_Spot!S39</f>
        <v>0</v>
      </c>
      <c r="I39">
        <f>Bawana_NG!S39</f>
        <v>22.331557105951465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-65</v>
      </c>
      <c r="AA39" s="117">
        <f>STOA!K39</f>
        <v>120.97</v>
      </c>
      <c r="AB39" s="117">
        <f>-STOA!Q39</f>
        <v>0</v>
      </c>
      <c r="AC39">
        <f t="shared" si="0"/>
        <v>2.2474098557008504</v>
      </c>
      <c r="AD39">
        <f t="shared" si="1"/>
        <v>122.56299545772582</v>
      </c>
      <c r="AE39">
        <f>'IDT-1'!E39</f>
        <v>0</v>
      </c>
      <c r="AF39" s="26"/>
      <c r="AG39">
        <f t="shared" si="2"/>
        <v>122.56299545772582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1.5088482074752096</v>
      </c>
      <c r="F40">
        <f>GT_Spot!S40</f>
        <v>0</v>
      </c>
      <c r="G40">
        <f>PPCL_NG!S40</f>
        <v>45</v>
      </c>
      <c r="H40">
        <f>PPCL_Spot!S40</f>
        <v>0</v>
      </c>
      <c r="I40">
        <f>Bawana_NG!S40</f>
        <v>22.259999999999998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-5</v>
      </c>
      <c r="AA40" s="117">
        <f>STOA!K40</f>
        <v>120.97</v>
      </c>
      <c r="AB40" s="117">
        <f>-STOA!Q40</f>
        <v>0</v>
      </c>
      <c r="AC40">
        <f t="shared" si="0"/>
        <v>1.7140925018367585</v>
      </c>
      <c r="AD40">
        <f t="shared" si="1"/>
        <v>183.02475570563846</v>
      </c>
      <c r="AE40">
        <f>'IDT-1'!E40</f>
        <v>0</v>
      </c>
      <c r="AF40" s="26"/>
      <c r="AG40">
        <f t="shared" si="2"/>
        <v>183.02475570563846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2.0922446890197079</v>
      </c>
      <c r="F41">
        <f>GT_Spot!S41</f>
        <v>0</v>
      </c>
      <c r="G41">
        <f>PPCL_NG!S41</f>
        <v>49.9969698806133</v>
      </c>
      <c r="H41">
        <f>PPCL_Spot!S41</f>
        <v>0</v>
      </c>
      <c r="I41">
        <f>Bawana_NG!S41</f>
        <v>22.259999999999998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-2</v>
      </c>
      <c r="AA41" s="117">
        <f>STOA!K41</f>
        <v>120.97</v>
      </c>
      <c r="AB41" s="117">
        <f>-STOA!Q41</f>
        <v>0</v>
      </c>
      <c r="AC41">
        <f t="shared" si="0"/>
        <v>1.7365653432571611</v>
      </c>
      <c r="AD41">
        <f t="shared" si="1"/>
        <v>191.58264922637585</v>
      </c>
      <c r="AE41">
        <f>'IDT-1'!E41</f>
        <v>0</v>
      </c>
      <c r="AF41" s="26"/>
      <c r="AG41">
        <f t="shared" si="2"/>
        <v>191.58264922637585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2.0922446890197079</v>
      </c>
      <c r="F42">
        <f>GT_Spot!S42</f>
        <v>0</v>
      </c>
      <c r="G42">
        <f>PPCL_NG!S42</f>
        <v>49.9969698806133</v>
      </c>
      <c r="H42">
        <f>PPCL_Spot!S42</f>
        <v>0</v>
      </c>
      <c r="I42">
        <f>Bawana_NG!S42</f>
        <v>22.259999999999998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-2</v>
      </c>
      <c r="AA42" s="117">
        <f>STOA!K42</f>
        <v>120.97</v>
      </c>
      <c r="AB42" s="117">
        <f>-STOA!Q42</f>
        <v>0</v>
      </c>
      <c r="AC42">
        <f t="shared" si="0"/>
        <v>1.7365653432571611</v>
      </c>
      <c r="AD42">
        <f t="shared" si="1"/>
        <v>191.58264922637585</v>
      </c>
      <c r="AE42">
        <f>'IDT-1'!E42</f>
        <v>0</v>
      </c>
      <c r="AF42" s="26"/>
      <c r="AG42">
        <f t="shared" si="2"/>
        <v>191.58264922637585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2.0922446890197079</v>
      </c>
      <c r="F43">
        <f>GT_Spot!S43</f>
        <v>0</v>
      </c>
      <c r="G43">
        <f>PPCL_NG!S43</f>
        <v>49.9969698806133</v>
      </c>
      <c r="H43">
        <f>PPCL_Spot!S43</f>
        <v>0</v>
      </c>
      <c r="I43">
        <f>Bawana_NG!S43</f>
        <v>21.979184203689272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-2</v>
      </c>
      <c r="AA43" s="117">
        <f>STOA!K43</f>
        <v>120.97</v>
      </c>
      <c r="AB43" s="117">
        <f>-STOA!Q43</f>
        <v>0</v>
      </c>
      <c r="AC43">
        <f t="shared" si="0"/>
        <v>1.7340941642496268</v>
      </c>
      <c r="AD43">
        <f t="shared" si="1"/>
        <v>191.30430460907266</v>
      </c>
      <c r="AE43">
        <f>'IDT-1'!E43</f>
        <v>0</v>
      </c>
      <c r="AF43" s="26"/>
      <c r="AG43">
        <f t="shared" si="2"/>
        <v>191.30430460907266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49.9969698806133</v>
      </c>
      <c r="H44">
        <f>PPCL_Spot!S44</f>
        <v>0</v>
      </c>
      <c r="I44">
        <f>Bawana_NG!S44</f>
        <v>22.55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-45</v>
      </c>
      <c r="AA44" s="117">
        <f>STOA!K44</f>
        <v>120.97</v>
      </c>
      <c r="AB44" s="117">
        <f>-STOA!Q44</f>
        <v>0</v>
      </c>
      <c r="AC44">
        <f t="shared" si="0"/>
        <v>2.1208796571098625</v>
      </c>
      <c r="AD44">
        <f t="shared" si="1"/>
        <v>148.48865654869388</v>
      </c>
      <c r="AE44">
        <f>'IDT-1'!E44</f>
        <v>0</v>
      </c>
      <c r="AF44" s="26"/>
      <c r="AG44">
        <f t="shared" si="2"/>
        <v>148.48865654869388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2.0925663251904387</v>
      </c>
      <c r="F45">
        <f>GT_Spot!S45</f>
        <v>0</v>
      </c>
      <c r="G45">
        <f>PPCL_NG!S45</f>
        <v>49.09</v>
      </c>
      <c r="H45">
        <f>PPCL_Spot!S45</f>
        <v>0</v>
      </c>
      <c r="I45">
        <f>Bawana_NG!S45</f>
        <v>22.48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120.97</v>
      </c>
      <c r="AB45" s="117">
        <f>-STOA!Q45</f>
        <v>0</v>
      </c>
      <c r="AC45">
        <f t="shared" si="0"/>
        <v>1.7127665836616761</v>
      </c>
      <c r="AD45">
        <f t="shared" si="1"/>
        <v>192.91979974152878</v>
      </c>
      <c r="AE45">
        <f>'IDT-1'!E45</f>
        <v>0</v>
      </c>
      <c r="AF45" s="26"/>
      <c r="AG45">
        <f t="shared" si="2"/>
        <v>192.91979974152878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2.0925663251904387</v>
      </c>
      <c r="F46">
        <f>GT_Spot!S46</f>
        <v>0</v>
      </c>
      <c r="G46">
        <f>PPCL_NG!S46</f>
        <v>49.9969698806133</v>
      </c>
      <c r="H46">
        <f>PPCL_Spot!S46</f>
        <v>0</v>
      </c>
      <c r="I46">
        <f>Bawana_NG!S46</f>
        <v>22.48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120.97</v>
      </c>
      <c r="AB46" s="117">
        <f>-STOA!Q46</f>
        <v>0</v>
      </c>
      <c r="AC46">
        <f t="shared" si="0"/>
        <v>1.7207479186110732</v>
      </c>
      <c r="AD46">
        <f t="shared" si="1"/>
        <v>193.81878828719269</v>
      </c>
      <c r="AE46">
        <f>'IDT-1'!E46</f>
        <v>0</v>
      </c>
      <c r="AF46" s="26"/>
      <c r="AG46">
        <f t="shared" si="2"/>
        <v>193.81878828719269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2.0925663251904387</v>
      </c>
      <c r="F47">
        <f>GT_Spot!S47</f>
        <v>0</v>
      </c>
      <c r="G47">
        <f>PPCL_NG!S47</f>
        <v>49.9969698806133</v>
      </c>
      <c r="H47">
        <f>PPCL_Spot!S47</f>
        <v>0</v>
      </c>
      <c r="I47">
        <f>Bawana_NG!S47</f>
        <v>26.928999777150498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</v>
      </c>
      <c r="AB47" s="117">
        <f>-STOA!Q47</f>
        <v>0</v>
      </c>
      <c r="AC47">
        <f t="shared" si="0"/>
        <v>1.2867231166499975</v>
      </c>
      <c r="AD47">
        <f t="shared" si="1"/>
        <v>144.93181286630423</v>
      </c>
      <c r="AE47">
        <f>'IDT-1'!E47</f>
        <v>0</v>
      </c>
      <c r="AF47" s="26"/>
      <c r="AG47">
        <f t="shared" si="2"/>
        <v>144.93181286630423</v>
      </c>
      <c r="AI47" s="75">
        <f>PXIL!K47</f>
        <v>0</v>
      </c>
      <c r="AJ47" s="75">
        <f>PXIL!Q47</f>
        <v>0</v>
      </c>
      <c r="AK47" s="75">
        <f>RTM_IEX!K47</f>
        <v>43.2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2.0925663251904387</v>
      </c>
      <c r="F48">
        <f>GT_Spot!S48</f>
        <v>0</v>
      </c>
      <c r="G48">
        <f>PPCL_NG!S48</f>
        <v>49.9969698806133</v>
      </c>
      <c r="H48">
        <f>PPCL_Spot!S48</f>
        <v>0</v>
      </c>
      <c r="I48">
        <f>Bawana_NG!S48</f>
        <v>26.928999777150498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</v>
      </c>
      <c r="AB48" s="117">
        <f>-STOA!Q48</f>
        <v>0</v>
      </c>
      <c r="AC48">
        <f t="shared" si="0"/>
        <v>1.3290511166499974</v>
      </c>
      <c r="AD48">
        <f t="shared" si="1"/>
        <v>149.69948486630423</v>
      </c>
      <c r="AE48">
        <f>'IDT-1'!E48</f>
        <v>0</v>
      </c>
      <c r="AF48" s="26"/>
      <c r="AG48">
        <f t="shared" si="2"/>
        <v>149.69948486630423</v>
      </c>
      <c r="AI48" s="75">
        <f>PXIL!K48</f>
        <v>0</v>
      </c>
      <c r="AJ48" s="75">
        <f>PXIL!Q48</f>
        <v>0</v>
      </c>
      <c r="AK48" s="75">
        <f>RTM_IEX!K48</f>
        <v>48.01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2.0925663251904387</v>
      </c>
      <c r="F49">
        <f>GT_Spot!S49</f>
        <v>0</v>
      </c>
      <c r="G49">
        <f>PPCL_NG!S49</f>
        <v>49.9969698806133</v>
      </c>
      <c r="H49">
        <f>PPCL_Spot!S49</f>
        <v>0</v>
      </c>
      <c r="I49">
        <f>Bawana_NG!S49</f>
        <v>26.49901749962924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</v>
      </c>
      <c r="AB49" s="117">
        <f>-STOA!Q49</f>
        <v>0</v>
      </c>
      <c r="AC49">
        <f t="shared" si="0"/>
        <v>1.4097472726078104</v>
      </c>
      <c r="AD49">
        <f t="shared" si="1"/>
        <v>158.78880643282517</v>
      </c>
      <c r="AE49">
        <f>'IDT-1'!E49</f>
        <v>0</v>
      </c>
      <c r="AF49" s="26"/>
      <c r="AG49">
        <f t="shared" si="2"/>
        <v>158.78880643282517</v>
      </c>
      <c r="AI49" s="75">
        <f>PXIL!K49</f>
        <v>0</v>
      </c>
      <c r="AJ49" s="75">
        <f>PXIL!Q49</f>
        <v>0</v>
      </c>
      <c r="AK49" s="75">
        <f>RTM_IEX!K49</f>
        <v>57.61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2.0925663251904387</v>
      </c>
      <c r="F50">
        <f>GT_Spot!S50</f>
        <v>0</v>
      </c>
      <c r="G50">
        <f>PPCL_NG!S50</f>
        <v>49.9969698806133</v>
      </c>
      <c r="H50">
        <f>PPCL_Spot!S50</f>
        <v>0</v>
      </c>
      <c r="I50">
        <f>Bawana_NG!S50</f>
        <v>27.19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</v>
      </c>
      <c r="AB50" s="117">
        <f>-STOA!Q50</f>
        <v>0</v>
      </c>
      <c r="AC50">
        <f t="shared" si="0"/>
        <v>1.4158279186110729</v>
      </c>
      <c r="AD50">
        <f t="shared" si="1"/>
        <v>159.47370828719264</v>
      </c>
      <c r="AE50">
        <f>'IDT-1'!E50</f>
        <v>0</v>
      </c>
      <c r="AF50" s="26"/>
      <c r="AG50">
        <f t="shared" si="2"/>
        <v>159.47370828719264</v>
      </c>
      <c r="AI50" s="75">
        <f>PXIL!K50</f>
        <v>0</v>
      </c>
      <c r="AJ50" s="75">
        <f>PXIL!Q50</f>
        <v>0</v>
      </c>
      <c r="AK50" s="75">
        <f>RTM_IEX!K50</f>
        <v>57.61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2.0929053142702991</v>
      </c>
      <c r="F51">
        <f>GT_Spot!S51</f>
        <v>0</v>
      </c>
      <c r="G51">
        <f>PPCL_NG!S51</f>
        <v>49.9969698806133</v>
      </c>
      <c r="H51">
        <f>PPCL_Spot!S51</f>
        <v>0</v>
      </c>
      <c r="I51">
        <f>Bawana_NG!S51</f>
        <v>26.928999777150498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38.4</v>
      </c>
      <c r="Z51" s="75">
        <f>IEX!Q51</f>
        <v>0</v>
      </c>
      <c r="AA51" s="117">
        <f>STOA!K51</f>
        <v>24</v>
      </c>
      <c r="AB51" s="117">
        <f>-STOA!Q51</f>
        <v>0</v>
      </c>
      <c r="AC51">
        <f t="shared" si="0"/>
        <v>1.7092140997539003</v>
      </c>
      <c r="AD51">
        <f t="shared" si="1"/>
        <v>192.51966087228021</v>
      </c>
      <c r="AE51">
        <f>'IDT-1'!E51</f>
        <v>0</v>
      </c>
      <c r="AF51" s="26"/>
      <c r="AG51">
        <f t="shared" si="2"/>
        <v>192.51966087228021</v>
      </c>
      <c r="AI51" s="75">
        <f>PXIL!K51</f>
        <v>0</v>
      </c>
      <c r="AJ51" s="75">
        <f>PXIL!Q51</f>
        <v>0</v>
      </c>
      <c r="AK51" s="75">
        <f>RTM_IEX!K51</f>
        <v>52.81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2.0929053142702991</v>
      </c>
      <c r="F52">
        <f>GT_Spot!S52</f>
        <v>0</v>
      </c>
      <c r="G52">
        <f>PPCL_NG!S52</f>
        <v>49.09</v>
      </c>
      <c r="H52">
        <f>PPCL_Spot!S52</f>
        <v>0</v>
      </c>
      <c r="I52">
        <f>Bawana_NG!S52</f>
        <v>26.928999777150498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</v>
      </c>
      <c r="AB52" s="117">
        <f>-STOA!Q52</f>
        <v>0</v>
      </c>
      <c r="AC52">
        <f t="shared" si="0"/>
        <v>1.2365047648045029</v>
      </c>
      <c r="AD52">
        <f t="shared" si="1"/>
        <v>139.27540032661631</v>
      </c>
      <c r="AE52">
        <f>'IDT-1'!E52</f>
        <v>0</v>
      </c>
      <c r="AF52" s="26"/>
      <c r="AG52">
        <f t="shared" si="2"/>
        <v>139.27540032661631</v>
      </c>
      <c r="AI52" s="75">
        <f>PXIL!K52</f>
        <v>0</v>
      </c>
      <c r="AJ52" s="75">
        <f>PXIL!Q52</f>
        <v>0</v>
      </c>
      <c r="AK52" s="75">
        <f>RTM_IEX!K52</f>
        <v>38.4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2.0929053142702991</v>
      </c>
      <c r="F53">
        <f>GT_Spot!S53</f>
        <v>0</v>
      </c>
      <c r="G53">
        <f>PPCL_NG!S53</f>
        <v>49.09</v>
      </c>
      <c r="H53">
        <f>PPCL_Spot!S53</f>
        <v>0</v>
      </c>
      <c r="I53">
        <f>Bawana_NG!S53</f>
        <v>26.928999777150498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</v>
      </c>
      <c r="AB53" s="117">
        <f>-STOA!Q53</f>
        <v>0</v>
      </c>
      <c r="AC53">
        <f t="shared" si="0"/>
        <v>1.405552764804503</v>
      </c>
      <c r="AD53">
        <f t="shared" si="1"/>
        <v>158.31635232661631</v>
      </c>
      <c r="AE53">
        <f>'IDT-1'!E53</f>
        <v>0</v>
      </c>
      <c r="AF53" s="26"/>
      <c r="AG53">
        <f t="shared" si="2"/>
        <v>158.31635232661631</v>
      </c>
      <c r="AI53" s="75">
        <f>PXIL!K53</f>
        <v>0</v>
      </c>
      <c r="AJ53" s="75">
        <f>PXIL!Q53</f>
        <v>0</v>
      </c>
      <c r="AK53" s="75">
        <f>RTM_IEX!K53</f>
        <v>57.61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2.0929053142702991</v>
      </c>
      <c r="F54">
        <f>GT_Spot!S54</f>
        <v>0</v>
      </c>
      <c r="G54">
        <f>PPCL_NG!S54</f>
        <v>49.09</v>
      </c>
      <c r="H54">
        <f>PPCL_Spot!S54</f>
        <v>0</v>
      </c>
      <c r="I54">
        <f>Bawana_NG!S54</f>
        <v>27.01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</v>
      </c>
      <c r="AB54" s="117">
        <f>-STOA!Q54</f>
        <v>0</v>
      </c>
      <c r="AC54">
        <f t="shared" si="0"/>
        <v>1.4062655667655788</v>
      </c>
      <c r="AD54">
        <f t="shared" si="1"/>
        <v>158.39663974750474</v>
      </c>
      <c r="AE54">
        <f>'IDT-1'!E54</f>
        <v>0</v>
      </c>
      <c r="AF54" s="26"/>
      <c r="AG54">
        <f t="shared" si="2"/>
        <v>158.39663974750474</v>
      </c>
      <c r="AI54" s="75">
        <f>PXIL!K54</f>
        <v>0</v>
      </c>
      <c r="AJ54" s="75">
        <f>PXIL!Q54</f>
        <v>0</v>
      </c>
      <c r="AK54" s="75">
        <f>RTM_IEX!K54</f>
        <v>57.61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2.0929053142702991</v>
      </c>
      <c r="F55">
        <f>GT_Spot!S55</f>
        <v>0</v>
      </c>
      <c r="G55">
        <f>PPCL_NG!S55</f>
        <v>49.09</v>
      </c>
      <c r="H55">
        <f>PPCL_Spot!S55</f>
        <v>0</v>
      </c>
      <c r="I55">
        <f>Bawana_NG!S55</f>
        <v>26.75801365795725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</v>
      </c>
      <c r="AB55" s="117">
        <f>-STOA!Q55</f>
        <v>0</v>
      </c>
      <c r="AC55">
        <f t="shared" si="0"/>
        <v>1.2350000869556026</v>
      </c>
      <c r="AD55">
        <f t="shared" si="1"/>
        <v>139.10591888527193</v>
      </c>
      <c r="AE55">
        <f>'IDT-1'!E55</f>
        <v>0</v>
      </c>
      <c r="AF55" s="26"/>
      <c r="AG55">
        <f t="shared" si="2"/>
        <v>139.10591888527193</v>
      </c>
      <c r="AI55" s="75">
        <f>PXIL!K55</f>
        <v>0</v>
      </c>
      <c r="AJ55" s="75">
        <f>PXIL!Q55</f>
        <v>0</v>
      </c>
      <c r="AK55" s="75">
        <f>RTM_IEX!K55</f>
        <v>38.4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2.0929053142702991</v>
      </c>
      <c r="F56">
        <f>GT_Spot!S56</f>
        <v>0</v>
      </c>
      <c r="G56">
        <f>PPCL_NG!S56</f>
        <v>49.09</v>
      </c>
      <c r="H56">
        <f>PPCL_Spot!S56</f>
        <v>0</v>
      </c>
      <c r="I56">
        <f>Bawana_NG!S56</f>
        <v>27.45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43.2</v>
      </c>
      <c r="Z56" s="75">
        <f>IEX!Q56</f>
        <v>0</v>
      </c>
      <c r="AA56" s="117">
        <f>STOA!K56</f>
        <v>24</v>
      </c>
      <c r="AB56" s="117">
        <f>-STOA!Q56</f>
        <v>0</v>
      </c>
      <c r="AC56">
        <f t="shared" si="0"/>
        <v>1.7058175667655788</v>
      </c>
      <c r="AD56">
        <f t="shared" si="1"/>
        <v>192.13708774750472</v>
      </c>
      <c r="AE56">
        <f>'IDT-1'!E56</f>
        <v>0</v>
      </c>
      <c r="AF56" s="26"/>
      <c r="AG56">
        <f t="shared" si="2"/>
        <v>192.13708774750472</v>
      </c>
      <c r="AI56" s="75">
        <f>PXIL!K56</f>
        <v>0</v>
      </c>
      <c r="AJ56" s="75">
        <f>PXIL!Q56</f>
        <v>0</v>
      </c>
      <c r="AK56" s="75">
        <f>RTM_IEX!K56</f>
        <v>48.01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2.0929053142702991</v>
      </c>
      <c r="F57">
        <f>GT_Spot!S57</f>
        <v>0</v>
      </c>
      <c r="G57">
        <f>PPCL_NG!S57</f>
        <v>49.9969698806133</v>
      </c>
      <c r="H57">
        <f>PPCL_Spot!S57</f>
        <v>0</v>
      </c>
      <c r="I57">
        <f>Bawana_NG!S57</f>
        <v>27.37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</v>
      </c>
      <c r="AB57" s="117">
        <f>-STOA!Q57</f>
        <v>0</v>
      </c>
      <c r="AC57">
        <f t="shared" si="0"/>
        <v>1.2483669017149757</v>
      </c>
      <c r="AD57">
        <f t="shared" si="1"/>
        <v>140.61150829316861</v>
      </c>
      <c r="AE57">
        <f>'IDT-1'!E57</f>
        <v>0</v>
      </c>
      <c r="AF57" s="26"/>
      <c r="AG57">
        <f t="shared" si="2"/>
        <v>140.61150829316861</v>
      </c>
      <c r="AI57" s="75">
        <f>PXIL!K57</f>
        <v>0</v>
      </c>
      <c r="AJ57" s="75">
        <f>PXIL!Q57</f>
        <v>0</v>
      </c>
      <c r="AK57" s="75">
        <f>RTM_IEX!K57</f>
        <v>38.4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2.0929053142702991</v>
      </c>
      <c r="F58">
        <f>GT_Spot!S58</f>
        <v>0</v>
      </c>
      <c r="G58">
        <f>PPCL_NG!S58</f>
        <v>49.09</v>
      </c>
      <c r="H58">
        <f>PPCL_Spot!S58</f>
        <v>0</v>
      </c>
      <c r="I58">
        <f>Bawana_NG!S58</f>
        <v>27.19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</v>
      </c>
      <c r="AB58" s="117">
        <f>-STOA!Q58</f>
        <v>0</v>
      </c>
      <c r="AC58">
        <f t="shared" si="0"/>
        <v>1.3656095667655785</v>
      </c>
      <c r="AD58">
        <f t="shared" si="1"/>
        <v>153.81729574750472</v>
      </c>
      <c r="AE58">
        <f>'IDT-1'!E58</f>
        <v>0</v>
      </c>
      <c r="AF58" s="26"/>
      <c r="AG58">
        <f t="shared" si="2"/>
        <v>153.81729574750472</v>
      </c>
      <c r="AI58" s="75">
        <f>PXIL!K58</f>
        <v>0</v>
      </c>
      <c r="AJ58" s="75">
        <f>PXIL!Q58</f>
        <v>0</v>
      </c>
      <c r="AK58" s="75">
        <f>RTM_IEX!K58</f>
        <v>52.81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2.0929053142702991</v>
      </c>
      <c r="F59">
        <f>GT_Spot!S59</f>
        <v>0</v>
      </c>
      <c r="G59">
        <f>PPCL_NG!S59</f>
        <v>49.09</v>
      </c>
      <c r="H59">
        <f>PPCL_Spot!S59</f>
        <v>0</v>
      </c>
      <c r="I59">
        <f>Bawana_NG!S59</f>
        <v>27.19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19.2</v>
      </c>
      <c r="AB59" s="117">
        <f>-STOA!Q59</f>
        <v>0</v>
      </c>
      <c r="AC59">
        <f t="shared" si="0"/>
        <v>1.3233695667655787</v>
      </c>
      <c r="AD59">
        <f t="shared" si="1"/>
        <v>149.05953574750473</v>
      </c>
      <c r="AE59">
        <f>'IDT-1'!E59</f>
        <v>0</v>
      </c>
      <c r="AF59" s="26"/>
      <c r="AG59">
        <f t="shared" si="2"/>
        <v>149.05953574750473</v>
      </c>
      <c r="AI59" s="75">
        <f>PXIL!K59</f>
        <v>0</v>
      </c>
      <c r="AJ59" s="75">
        <f>PXIL!Q59</f>
        <v>0</v>
      </c>
      <c r="AK59" s="75">
        <f>RTM_IEX!K59</f>
        <v>52.81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2.0929053142702991</v>
      </c>
      <c r="F60">
        <f>GT_Spot!S60</f>
        <v>0</v>
      </c>
      <c r="G60">
        <f>PPCL_NG!S60</f>
        <v>49.09</v>
      </c>
      <c r="H60">
        <f>PPCL_Spot!S60</f>
        <v>0</v>
      </c>
      <c r="I60">
        <f>Bawana_NG!S60</f>
        <v>27.28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38.4</v>
      </c>
      <c r="Z60" s="75">
        <f>IEX!Q60</f>
        <v>0</v>
      </c>
      <c r="AA60" s="117">
        <f>STOA!K60</f>
        <v>19.2</v>
      </c>
      <c r="AB60" s="117">
        <f>-STOA!Q60</f>
        <v>0</v>
      </c>
      <c r="AC60">
        <f t="shared" si="0"/>
        <v>1.6620815667655786</v>
      </c>
      <c r="AD60">
        <f t="shared" si="1"/>
        <v>187.21082374750472</v>
      </c>
      <c r="AE60">
        <f>'IDT-1'!E60</f>
        <v>0</v>
      </c>
      <c r="AF60" s="26"/>
      <c r="AG60">
        <f t="shared" si="2"/>
        <v>187.21082374750472</v>
      </c>
      <c r="AI60" s="75">
        <f>PXIL!K60</f>
        <v>0</v>
      </c>
      <c r="AJ60" s="75">
        <f>PXIL!Q60</f>
        <v>0</v>
      </c>
      <c r="AK60" s="75">
        <f>RTM_IEX!K60</f>
        <v>52.81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2.0929053142702991</v>
      </c>
      <c r="F61">
        <f>GT_Spot!S61</f>
        <v>0</v>
      </c>
      <c r="G61">
        <f>PPCL_NG!S61</f>
        <v>49.09</v>
      </c>
      <c r="H61">
        <f>PPCL_Spot!S61</f>
        <v>0</v>
      </c>
      <c r="I61">
        <f>Bawana_NG!S61</f>
        <v>27.37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19.2</v>
      </c>
      <c r="AB61" s="117">
        <f>-STOA!Q61</f>
        <v>0</v>
      </c>
      <c r="AC61">
        <f t="shared" si="0"/>
        <v>1.1981455667655787</v>
      </c>
      <c r="AD61">
        <f t="shared" si="1"/>
        <v>134.95475974750471</v>
      </c>
      <c r="AE61">
        <f>'IDT-1'!E61</f>
        <v>0</v>
      </c>
      <c r="AF61" s="26"/>
      <c r="AG61">
        <f t="shared" si="2"/>
        <v>134.95475974750471</v>
      </c>
      <c r="AI61" s="75">
        <f>PXIL!K61</f>
        <v>0</v>
      </c>
      <c r="AJ61" s="75">
        <f>PXIL!Q61</f>
        <v>0</v>
      </c>
      <c r="AK61" s="75">
        <f>RTM_IEX!K61</f>
        <v>38.4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2.0929053142702991</v>
      </c>
      <c r="F62">
        <f>GT_Spot!S62</f>
        <v>0</v>
      </c>
      <c r="G62">
        <f>PPCL_NG!S62</f>
        <v>49.09</v>
      </c>
      <c r="H62">
        <f>PPCL_Spot!S62</f>
        <v>0</v>
      </c>
      <c r="I62">
        <f>Bawana_NG!S62</f>
        <v>27.999999999999993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19.2</v>
      </c>
      <c r="AB62" s="117">
        <f>-STOA!Q62</f>
        <v>0</v>
      </c>
      <c r="AC62">
        <f t="shared" si="0"/>
        <v>1.3304975667655787</v>
      </c>
      <c r="AD62">
        <f t="shared" si="1"/>
        <v>149.86240774750473</v>
      </c>
      <c r="AE62">
        <f>'IDT-1'!E62</f>
        <v>0</v>
      </c>
      <c r="AF62" s="26"/>
      <c r="AG62">
        <f t="shared" si="2"/>
        <v>149.86240774750473</v>
      </c>
      <c r="AI62" s="75">
        <f>PXIL!K62</f>
        <v>0</v>
      </c>
      <c r="AJ62" s="75">
        <f>PXIL!Q62</f>
        <v>0</v>
      </c>
      <c r="AK62" s="75">
        <f>RTM_IEX!K62</f>
        <v>52.81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2.0929053142702991</v>
      </c>
      <c r="F63">
        <f>GT_Spot!S63</f>
        <v>0</v>
      </c>
      <c r="G63">
        <f>PPCL_NG!S63</f>
        <v>49.9969698806133</v>
      </c>
      <c r="H63">
        <f>PPCL_Spot!S63</f>
        <v>0</v>
      </c>
      <c r="I63">
        <f>Bawana_NG!S63</f>
        <v>27.999999999999993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9.6</v>
      </c>
      <c r="AB63" s="117">
        <f>-STOA!Q63</f>
        <v>0</v>
      </c>
      <c r="AC63">
        <f t="shared" si="0"/>
        <v>1.2962389017149756</v>
      </c>
      <c r="AD63">
        <f t="shared" si="1"/>
        <v>146.0036362931686</v>
      </c>
      <c r="AE63">
        <f>'IDT-1'!E63</f>
        <v>0</v>
      </c>
      <c r="AF63" s="26"/>
      <c r="AG63">
        <f t="shared" si="2"/>
        <v>146.0036362931686</v>
      </c>
      <c r="AI63" s="75">
        <f>PXIL!K63</f>
        <v>0</v>
      </c>
      <c r="AJ63" s="75">
        <f>PXIL!Q63</f>
        <v>0</v>
      </c>
      <c r="AK63" s="75">
        <f>RTM_IEX!K63</f>
        <v>57.61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2.0929053142702991</v>
      </c>
      <c r="F64">
        <f>GT_Spot!S64</f>
        <v>0</v>
      </c>
      <c r="G64">
        <f>PPCL_NG!S64</f>
        <v>49.09</v>
      </c>
      <c r="H64">
        <f>PPCL_Spot!S64</f>
        <v>0</v>
      </c>
      <c r="I64">
        <f>Bawana_NG!S64</f>
        <v>27.999999999999993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9.6</v>
      </c>
      <c r="AB64" s="117">
        <f>-STOA!Q64</f>
        <v>0</v>
      </c>
      <c r="AC64">
        <f t="shared" si="0"/>
        <v>1.2882575667655787</v>
      </c>
      <c r="AD64">
        <f t="shared" si="1"/>
        <v>145.10464774750474</v>
      </c>
      <c r="AE64">
        <f>'IDT-1'!E64</f>
        <v>0</v>
      </c>
      <c r="AF64" s="26"/>
      <c r="AG64">
        <f t="shared" si="2"/>
        <v>145.10464774750474</v>
      </c>
      <c r="AI64" s="75">
        <f>PXIL!K64</f>
        <v>0</v>
      </c>
      <c r="AJ64" s="75">
        <f>PXIL!Q64</f>
        <v>0</v>
      </c>
      <c r="AK64" s="75">
        <f>RTM_IEX!K64</f>
        <v>57.61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2.0929053142702991</v>
      </c>
      <c r="F65">
        <f>GT_Spot!S65</f>
        <v>0</v>
      </c>
      <c r="G65">
        <f>PPCL_NG!S65</f>
        <v>49.09</v>
      </c>
      <c r="H65">
        <f>PPCL_Spot!S65</f>
        <v>0</v>
      </c>
      <c r="I65">
        <f>Bawana_NG!S65</f>
        <v>27.999999999999993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33.6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1.5416975667655786</v>
      </c>
      <c r="AD65">
        <f t="shared" si="1"/>
        <v>173.65120774750471</v>
      </c>
      <c r="AE65">
        <f>'IDT-1'!E65</f>
        <v>0</v>
      </c>
      <c r="AF65" s="26"/>
      <c r="AG65">
        <f t="shared" si="2"/>
        <v>173.65120774750471</v>
      </c>
      <c r="AI65" s="75">
        <f>PXIL!K65</f>
        <v>0</v>
      </c>
      <c r="AJ65" s="75">
        <f>PXIL!Q65</f>
        <v>0</v>
      </c>
      <c r="AK65" s="75">
        <f>RTM_IEX!K65</f>
        <v>62.41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2.0929053142702991</v>
      </c>
      <c r="F66">
        <f>GT_Spot!S66</f>
        <v>0</v>
      </c>
      <c r="G66">
        <f>PPCL_NG!S66</f>
        <v>49.09</v>
      </c>
      <c r="H66">
        <f>PPCL_Spot!S66</f>
        <v>0</v>
      </c>
      <c r="I66">
        <f>Bawana_NG!S66</f>
        <v>27.999999999999993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1.1192975667655787</v>
      </c>
      <c r="AD66">
        <f t="shared" si="1"/>
        <v>126.07360774750471</v>
      </c>
      <c r="AE66">
        <f>'IDT-1'!E66</f>
        <v>0</v>
      </c>
      <c r="AF66" s="26"/>
      <c r="AG66">
        <f t="shared" si="2"/>
        <v>126.07360774750471</v>
      </c>
      <c r="AI66" s="75">
        <f>PXIL!K66</f>
        <v>0</v>
      </c>
      <c r="AJ66" s="75">
        <f>PXIL!Q66</f>
        <v>0</v>
      </c>
      <c r="AK66" s="75">
        <f>RTM_IEX!K66</f>
        <v>48.01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2.0940375586854461</v>
      </c>
      <c r="F67">
        <f>GT_Spot!S67</f>
        <v>0</v>
      </c>
      <c r="G67">
        <f>PPCL_NG!S67</f>
        <v>45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120.97</v>
      </c>
      <c r="AB67" s="117">
        <f>-STOA!Q67</f>
        <v>0</v>
      </c>
      <c r="AC67">
        <f t="shared" si="0"/>
        <v>1.8589260809603385</v>
      </c>
      <c r="AD67">
        <f t="shared" si="1"/>
        <v>169.2051114777251</v>
      </c>
      <c r="AE67">
        <f>'IDT-1'!E67</f>
        <v>0</v>
      </c>
      <c r="AF67" s="26"/>
      <c r="AG67">
        <f t="shared" si="2"/>
        <v>169.2051114777251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2.0940375586854461</v>
      </c>
      <c r="F68">
        <f>GT_Spot!S68</f>
        <v>0</v>
      </c>
      <c r="G68">
        <f>PPCL_NG!S68</f>
        <v>45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-20</v>
      </c>
      <c r="AA68" s="117">
        <f>STOA!K68</f>
        <v>120.97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1.8589260809603385</v>
      </c>
      <c r="AD68">
        <f t="shared" ref="AD68:AD98" si="4">SUM(B68:AB68,AI68:AR68)-AC68</f>
        <v>169.2051114777251</v>
      </c>
      <c r="AE68">
        <f>'IDT-1'!E68</f>
        <v>0</v>
      </c>
      <c r="AF68" s="26"/>
      <c r="AG68">
        <f t="shared" ref="AG68:AG98" si="5">SUM(AD68:AF68)</f>
        <v>169.2051114777251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2.0940375586854461</v>
      </c>
      <c r="F69">
        <f>GT_Spot!S69</f>
        <v>0</v>
      </c>
      <c r="G69">
        <f>PPCL_NG!S69</f>
        <v>45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-80</v>
      </c>
      <c r="AA69" s="117">
        <f>STOA!K69</f>
        <v>120.97</v>
      </c>
      <c r="AB69" s="117">
        <f>-STOA!Q69</f>
        <v>0</v>
      </c>
      <c r="AC69">
        <f t="shared" si="3"/>
        <v>2.3916137322920576</v>
      </c>
      <c r="AD69">
        <f t="shared" si="4"/>
        <v>108.67242382639338</v>
      </c>
      <c r="AE69">
        <f>'IDT-1'!E69</f>
        <v>0</v>
      </c>
      <c r="AF69" s="26"/>
      <c r="AG69">
        <f t="shared" si="5"/>
        <v>108.67242382639338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2.0932337482710928</v>
      </c>
      <c r="F70">
        <f>GT_Spot!S70</f>
        <v>0</v>
      </c>
      <c r="G70">
        <f>PPCL_NG!S70</f>
        <v>45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120.97</v>
      </c>
      <c r="AB70" s="117">
        <f>-STOA!Q70</f>
        <v>0</v>
      </c>
      <c r="AC70">
        <f t="shared" si="3"/>
        <v>1.8589190074286923</v>
      </c>
      <c r="AD70">
        <f t="shared" si="4"/>
        <v>169.20431474084242</v>
      </c>
      <c r="AE70">
        <f>'IDT-1'!E70</f>
        <v>0</v>
      </c>
      <c r="AF70" s="26"/>
      <c r="AG70">
        <f t="shared" si="5"/>
        <v>169.20431474084242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2.0932337482710928</v>
      </c>
      <c r="F71">
        <f>GT_Spot!S71</f>
        <v>0</v>
      </c>
      <c r="G71">
        <f>PPCL_NG!S71</f>
        <v>45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-20</v>
      </c>
      <c r="AA71" s="117">
        <f>STOA!K71</f>
        <v>120.97</v>
      </c>
      <c r="AB71" s="117">
        <f>-STOA!Q71</f>
        <v>0</v>
      </c>
      <c r="AC71">
        <f t="shared" si="3"/>
        <v>1.8589190074286923</v>
      </c>
      <c r="AD71">
        <f t="shared" si="4"/>
        <v>169.20431474084242</v>
      </c>
      <c r="AE71">
        <f>'IDT-1'!E71</f>
        <v>0</v>
      </c>
      <c r="AF71" s="26"/>
      <c r="AG71">
        <f t="shared" si="5"/>
        <v>169.20431474084242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1.6108637339055794</v>
      </c>
      <c r="F72">
        <f>GT_Spot!S72</f>
        <v>0</v>
      </c>
      <c r="G72">
        <f>PPCL_NG!S72</f>
        <v>45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-30</v>
      </c>
      <c r="AA72" s="117">
        <f>STOA!K72</f>
        <v>120.97</v>
      </c>
      <c r="AB72" s="117">
        <f>-STOA!Q72</f>
        <v>0</v>
      </c>
      <c r="AC72">
        <f t="shared" si="3"/>
        <v>1.9434554265242285</v>
      </c>
      <c r="AD72">
        <f t="shared" si="4"/>
        <v>158.63740830738135</v>
      </c>
      <c r="AE72">
        <f>'IDT-1'!E72</f>
        <v>0</v>
      </c>
      <c r="AF72" s="26"/>
      <c r="AG72">
        <f t="shared" si="5"/>
        <v>158.63740830738135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1.6108637339055794</v>
      </c>
      <c r="F73">
        <f>GT_Spot!S73</f>
        <v>0</v>
      </c>
      <c r="G73">
        <f>PPCL_NG!S73</f>
        <v>48.48</v>
      </c>
      <c r="H73">
        <f>PPCL_Spot!S73</f>
        <v>0</v>
      </c>
      <c r="I73">
        <f>Bawana_NG!S73</f>
        <v>22.85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120.97</v>
      </c>
      <c r="AB73" s="117">
        <f>-STOA!Q73</f>
        <v>0</v>
      </c>
      <c r="AC73">
        <f t="shared" si="3"/>
        <v>1.9727594265242288</v>
      </c>
      <c r="AD73">
        <f t="shared" si="4"/>
        <v>161.93810430738137</v>
      </c>
      <c r="AE73">
        <f>'IDT-1'!E73</f>
        <v>0</v>
      </c>
      <c r="AF73" s="26"/>
      <c r="AG73">
        <f t="shared" si="5"/>
        <v>161.93810430738137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1.6108637339055794</v>
      </c>
      <c r="F74">
        <f>GT_Spot!S74</f>
        <v>0</v>
      </c>
      <c r="G74">
        <f>PPCL_NG!S74</f>
        <v>48.48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-80</v>
      </c>
      <c r="AA74" s="117">
        <f>STOA!K74</f>
        <v>120.97</v>
      </c>
      <c r="AB74" s="117">
        <f>-STOA!Q74</f>
        <v>0</v>
      </c>
      <c r="AC74">
        <f t="shared" si="3"/>
        <v>2.4179858026339947</v>
      </c>
      <c r="AD74">
        <f t="shared" si="4"/>
        <v>111.64287793127158</v>
      </c>
      <c r="AE74">
        <f>'IDT-1'!E74</f>
        <v>0</v>
      </c>
      <c r="AF74" s="26"/>
      <c r="AG74">
        <f t="shared" si="5"/>
        <v>111.64287793127158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1.6238197424892704</v>
      </c>
      <c r="F75">
        <f>GT_Spot!S75</f>
        <v>0</v>
      </c>
      <c r="G75">
        <f>PPCL_NG!S75</f>
        <v>48.48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120.97</v>
      </c>
      <c r="AB75" s="117">
        <f>-STOA!Q75</f>
        <v>0</v>
      </c>
      <c r="AC75">
        <f t="shared" si="3"/>
        <v>1.8854121641778121</v>
      </c>
      <c r="AD75">
        <f t="shared" si="4"/>
        <v>172.18840757831146</v>
      </c>
      <c r="AE75">
        <f>'IDT-1'!E75</f>
        <v>0</v>
      </c>
      <c r="AF75" s="26"/>
      <c r="AG75">
        <f t="shared" si="5"/>
        <v>172.18840757831146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1.6238197424892704</v>
      </c>
      <c r="F76">
        <f>GT_Spot!S76</f>
        <v>0</v>
      </c>
      <c r="G76">
        <f>PPCL_NG!S76</f>
        <v>48.48</v>
      </c>
      <c r="H76">
        <f>PPCL_Spot!S76</f>
        <v>0</v>
      </c>
      <c r="I76">
        <f>Bawana_NG!S76</f>
        <v>22.929144754018875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-25</v>
      </c>
      <c r="AA76" s="117">
        <f>STOA!K76</f>
        <v>120.97</v>
      </c>
      <c r="AB76" s="117">
        <f>-STOA!Q76</f>
        <v>0</v>
      </c>
      <c r="AC76">
        <f t="shared" si="3"/>
        <v>1.9291792756241546</v>
      </c>
      <c r="AD76">
        <f t="shared" si="4"/>
        <v>167.07378522088396</v>
      </c>
      <c r="AE76">
        <f>'IDT-1'!E76</f>
        <v>0</v>
      </c>
      <c r="AF76" s="26"/>
      <c r="AG76">
        <f t="shared" si="5"/>
        <v>167.07378522088396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1.6238197424892704</v>
      </c>
      <c r="F77">
        <f>GT_Spot!S77</f>
        <v>0</v>
      </c>
      <c r="G77">
        <f>PPCL_NG!S77</f>
        <v>48.48</v>
      </c>
      <c r="H77">
        <f>PPCL_Spot!S77</f>
        <v>0</v>
      </c>
      <c r="I77">
        <f>Bawana_NG!S77</f>
        <v>22.929144754018875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-29</v>
      </c>
      <c r="AA77" s="117">
        <f>STOA!K77</f>
        <v>120.97</v>
      </c>
      <c r="AB77" s="117">
        <f>-STOA!Q77</f>
        <v>0</v>
      </c>
      <c r="AC77">
        <f t="shared" si="3"/>
        <v>1.9646917857129358</v>
      </c>
      <c r="AD77">
        <f t="shared" si="4"/>
        <v>163.03827271079518</v>
      </c>
      <c r="AE77">
        <f>'IDT-1'!E77</f>
        <v>0</v>
      </c>
      <c r="AF77" s="26"/>
      <c r="AG77">
        <f t="shared" si="5"/>
        <v>163.03827271079518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1.6238197424892704</v>
      </c>
      <c r="F78">
        <f>GT_Spot!S78</f>
        <v>0</v>
      </c>
      <c r="G78">
        <f>PPCL_NG!S78</f>
        <v>48.48</v>
      </c>
      <c r="H78">
        <f>PPCL_Spot!S78</f>
        <v>0</v>
      </c>
      <c r="I78">
        <f>Bawana_NG!S78</f>
        <v>22.85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120.97</v>
      </c>
      <c r="AB78" s="117">
        <f>-STOA!Q78</f>
        <v>0</v>
      </c>
      <c r="AC78">
        <f t="shared" si="3"/>
        <v>1.8840921641778121</v>
      </c>
      <c r="AD78">
        <f t="shared" si="4"/>
        <v>172.03972757831144</v>
      </c>
      <c r="AE78">
        <f>'IDT-1'!E78</f>
        <v>0</v>
      </c>
      <c r="AF78" s="26"/>
      <c r="AG78">
        <f t="shared" si="5"/>
        <v>172.03972757831144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2.1104951590594747</v>
      </c>
      <c r="F79">
        <f>GT_Spot!S79</f>
        <v>0</v>
      </c>
      <c r="G79">
        <f>PPCL_NG!S79</f>
        <v>48.48</v>
      </c>
      <c r="H79">
        <f>PPCL_Spot!S79</f>
        <v>0</v>
      </c>
      <c r="I79">
        <f>Bawana_NG!S79</f>
        <v>26.928999777150498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14.4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0.89337155543864777</v>
      </c>
      <c r="AD79">
        <f t="shared" si="4"/>
        <v>100.62612338077132</v>
      </c>
      <c r="AE79">
        <f>'IDT-1'!E79</f>
        <v>0</v>
      </c>
      <c r="AF79" s="26"/>
      <c r="AG79">
        <f t="shared" si="5"/>
        <v>100.62612338077132</v>
      </c>
      <c r="AI79" s="75">
        <f>PXIL!K79</f>
        <v>0</v>
      </c>
      <c r="AJ79" s="75">
        <f>PXIL!Q79</f>
        <v>0</v>
      </c>
      <c r="AK79" s="75">
        <f>RTM_IEX!K79</f>
        <v>9.6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1.6238197424892704</v>
      </c>
      <c r="F80">
        <f>GT_Spot!S80</f>
        <v>0</v>
      </c>
      <c r="G80">
        <f>PPCL_NG!S80</f>
        <v>48.48</v>
      </c>
      <c r="H80">
        <f>PPCL_Spot!S80</f>
        <v>0</v>
      </c>
      <c r="I80">
        <f>Bawana_NG!S80</f>
        <v>27.45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33.6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1.0626336137339056</v>
      </c>
      <c r="AD80">
        <f t="shared" si="4"/>
        <v>119.69118612875536</v>
      </c>
      <c r="AE80">
        <f>'IDT-1'!E80</f>
        <v>0</v>
      </c>
      <c r="AF80" s="26"/>
      <c r="AG80">
        <f t="shared" si="5"/>
        <v>119.69118612875536</v>
      </c>
      <c r="AI80" s="75">
        <f>PXIL!K80</f>
        <v>0</v>
      </c>
      <c r="AJ80" s="75">
        <f>PXIL!Q80</f>
        <v>0</v>
      </c>
      <c r="AK80" s="75">
        <f>RTM_IEX!K80</f>
        <v>9.6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1.6238197424892704</v>
      </c>
      <c r="F81">
        <f>GT_Spot!S81</f>
        <v>0</v>
      </c>
      <c r="G81">
        <f>PPCL_NG!S81</f>
        <v>48.48</v>
      </c>
      <c r="H81">
        <f>PPCL_Spot!S81</f>
        <v>0</v>
      </c>
      <c r="I81">
        <f>Bawana_NG!S81</f>
        <v>27.28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76.8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1.3737136137339057</v>
      </c>
      <c r="AD81">
        <f t="shared" si="4"/>
        <v>154.73010612875535</v>
      </c>
      <c r="AE81">
        <f>'IDT-1'!E81</f>
        <v>0</v>
      </c>
      <c r="AF81" s="26"/>
      <c r="AG81">
        <f t="shared" si="5"/>
        <v>154.73010612875535</v>
      </c>
      <c r="AI81" s="75">
        <f>PXIL!K81</f>
        <v>0</v>
      </c>
      <c r="AJ81" s="75">
        <f>PXIL!Q81</f>
        <v>0</v>
      </c>
      <c r="AK81" s="75">
        <f>RTM_IEX!K81</f>
        <v>1.92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1.6238197424892704</v>
      </c>
      <c r="F82">
        <f>GT_Spot!S82</f>
        <v>0</v>
      </c>
      <c r="G82">
        <f>PPCL_NG!S82</f>
        <v>48.48</v>
      </c>
      <c r="H82">
        <f>PPCL_Spot!S82</f>
        <v>0</v>
      </c>
      <c r="I82">
        <f>Bawana_NG!S82</f>
        <v>27.28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33.6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0.99355361373390561</v>
      </c>
      <c r="AD82">
        <f t="shared" si="4"/>
        <v>111.91026612875535</v>
      </c>
      <c r="AE82">
        <f>'IDT-1'!E82</f>
        <v>0</v>
      </c>
      <c r="AF82" s="26"/>
      <c r="AG82">
        <f t="shared" si="5"/>
        <v>111.91026612875535</v>
      </c>
      <c r="AI82" s="75">
        <f>PXIL!K82</f>
        <v>0</v>
      </c>
      <c r="AJ82" s="75">
        <f>PXIL!Q82</f>
        <v>0</v>
      </c>
      <c r="AK82" s="75">
        <f>RTM_IEX!K82</f>
        <v>1.92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1.6238197424892704</v>
      </c>
      <c r="F83">
        <f>GT_Spot!S83</f>
        <v>0</v>
      </c>
      <c r="G83">
        <f>PPCL_NG!S83</f>
        <v>48.48</v>
      </c>
      <c r="H83">
        <f>PPCL_Spot!S83</f>
        <v>0</v>
      </c>
      <c r="I83">
        <f>Bawana_NG!S83</f>
        <v>27.28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28.8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1.2723376137339055</v>
      </c>
      <c r="AD83">
        <f t="shared" si="4"/>
        <v>143.31148212875536</v>
      </c>
      <c r="AE83">
        <f>'IDT-1'!E83</f>
        <v>0</v>
      </c>
      <c r="AF83" s="26"/>
      <c r="AG83">
        <f t="shared" si="5"/>
        <v>143.31148212875536</v>
      </c>
      <c r="AI83" s="75">
        <f>PXIL!K83</f>
        <v>0</v>
      </c>
      <c r="AJ83" s="75">
        <f>PXIL!Q83</f>
        <v>0</v>
      </c>
      <c r="AK83" s="75">
        <f>RTM_IEX!K83</f>
        <v>38.4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1.6238197424892704</v>
      </c>
      <c r="F84">
        <f>GT_Spot!S84</f>
        <v>0</v>
      </c>
      <c r="G84">
        <f>PPCL_NG!S84</f>
        <v>48.48</v>
      </c>
      <c r="H84">
        <f>PPCL_Spot!S84</f>
        <v>0</v>
      </c>
      <c r="I84">
        <f>Bawana_NG!S84</f>
        <v>27.28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14.4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0.89217761373390558</v>
      </c>
      <c r="AD84">
        <f t="shared" si="4"/>
        <v>100.49164212875536</v>
      </c>
      <c r="AE84">
        <f>'IDT-1'!E84</f>
        <v>0</v>
      </c>
      <c r="AF84" s="26"/>
      <c r="AG84">
        <f t="shared" si="5"/>
        <v>100.49164212875536</v>
      </c>
      <c r="AI84" s="75">
        <f>PXIL!K84</f>
        <v>0</v>
      </c>
      <c r="AJ84" s="75">
        <f>PXIL!Q84</f>
        <v>0</v>
      </c>
      <c r="AK84" s="75">
        <f>RTM_IEX!K84</f>
        <v>9.6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1.6238197424892704</v>
      </c>
      <c r="F85">
        <f>GT_Spot!S85</f>
        <v>0</v>
      </c>
      <c r="G85">
        <f>PPCL_NG!S85</f>
        <v>48.48</v>
      </c>
      <c r="H85">
        <f>PPCL_Spot!S85</f>
        <v>0</v>
      </c>
      <c r="I85">
        <f>Bawana_NG!S85</f>
        <v>27.01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9.61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0.84764961373390557</v>
      </c>
      <c r="AD85">
        <f t="shared" si="4"/>
        <v>95.476170128755356</v>
      </c>
      <c r="AE85">
        <f>'IDT-1'!E85</f>
        <v>0</v>
      </c>
      <c r="AF85" s="26"/>
      <c r="AG85">
        <f t="shared" si="5"/>
        <v>95.476170128755356</v>
      </c>
      <c r="AI85" s="75">
        <f>PXIL!K85</f>
        <v>0</v>
      </c>
      <c r="AJ85" s="75">
        <f>PXIL!Q85</f>
        <v>0</v>
      </c>
      <c r="AK85" s="75">
        <f>RTM_IEX!K85</f>
        <v>9.6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1.6238197424892704</v>
      </c>
      <c r="F86">
        <f>GT_Spot!S86</f>
        <v>0</v>
      </c>
      <c r="G86">
        <f>PPCL_NG!S86</f>
        <v>48.48</v>
      </c>
      <c r="H86">
        <f>PPCL_Spot!S86</f>
        <v>0</v>
      </c>
      <c r="I86">
        <f>Bawana_NG!S86</f>
        <v>27.54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62.41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1.2493696137339054</v>
      </c>
      <c r="AD86">
        <f t="shared" si="4"/>
        <v>140.72445012875534</v>
      </c>
      <c r="AE86">
        <f>'IDT-1'!E86</f>
        <v>0</v>
      </c>
      <c r="AF86" s="26"/>
      <c r="AG86">
        <f t="shared" si="5"/>
        <v>140.72445012875534</v>
      </c>
      <c r="AI86" s="75">
        <f>PXIL!K86</f>
        <v>0</v>
      </c>
      <c r="AJ86" s="75">
        <f>PXIL!Q86</f>
        <v>0</v>
      </c>
      <c r="AK86" s="75">
        <f>RTM_IEX!K86</f>
        <v>1.92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2.1104951590594747</v>
      </c>
      <c r="F87">
        <f>GT_Spot!S87</f>
        <v>0</v>
      </c>
      <c r="G87">
        <f>PPCL_NG!S87</f>
        <v>48.48</v>
      </c>
      <c r="H87">
        <f>PPCL_Spot!S87</f>
        <v>0</v>
      </c>
      <c r="I87">
        <f>Bawana_NG!S87</f>
        <v>28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9.6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0.86055635739972336</v>
      </c>
      <c r="AD87">
        <f t="shared" si="4"/>
        <v>96.929938801659731</v>
      </c>
      <c r="AE87">
        <f>'IDT-1'!E87</f>
        <v>0</v>
      </c>
      <c r="AF87" s="26"/>
      <c r="AG87">
        <f t="shared" si="5"/>
        <v>96.929938801659731</v>
      </c>
      <c r="AI87" s="75">
        <f>PXIL!K87</f>
        <v>0</v>
      </c>
      <c r="AJ87" s="75">
        <f>PXIL!Q87</f>
        <v>0</v>
      </c>
      <c r="AK87" s="75">
        <f>RTM_IEX!K87</f>
        <v>9.6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49.09</v>
      </c>
      <c r="H88">
        <f>PPCL_Spot!S88</f>
        <v>0</v>
      </c>
      <c r="I88">
        <f>Bawana_NG!S88</f>
        <v>28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9.6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0.86591082322038349</v>
      </c>
      <c r="AD88">
        <f t="shared" si="4"/>
        <v>97.533046360914085</v>
      </c>
      <c r="AE88">
        <f>'IDT-1'!E88</f>
        <v>0</v>
      </c>
      <c r="AF88" s="26"/>
      <c r="AG88">
        <f t="shared" si="5"/>
        <v>97.533046360914085</v>
      </c>
      <c r="AI88" s="75">
        <f>PXIL!K88</f>
        <v>0</v>
      </c>
      <c r="AJ88" s="75">
        <f>PXIL!Q88</f>
        <v>0</v>
      </c>
      <c r="AK88" s="75">
        <f>RTM_IEX!K88</f>
        <v>9.6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2.1082160225236755</v>
      </c>
      <c r="F89">
        <f>GT_Spot!S89</f>
        <v>0</v>
      </c>
      <c r="G89">
        <f>PPCL_NG!S89</f>
        <v>49.09</v>
      </c>
      <c r="H89">
        <f>PPCL_Spot!S89</f>
        <v>0</v>
      </c>
      <c r="I89">
        <f>Bawana_NG!S89</f>
        <v>28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1.92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0.7983203009982085</v>
      </c>
      <c r="AD89">
        <f t="shared" si="4"/>
        <v>89.919895721525464</v>
      </c>
      <c r="AE89">
        <f>'IDT-1'!E89</f>
        <v>0</v>
      </c>
      <c r="AF89" s="26"/>
      <c r="AG89">
        <f t="shared" si="5"/>
        <v>89.919895721525464</v>
      </c>
      <c r="AI89" s="75">
        <f>PXIL!K89</f>
        <v>0</v>
      </c>
      <c r="AJ89" s="75">
        <f>PXIL!Q89</f>
        <v>0</v>
      </c>
      <c r="AK89" s="75">
        <f>RTM_IEX!K89</f>
        <v>9.6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2.1082160225236755</v>
      </c>
      <c r="F90">
        <f>GT_Spot!S90</f>
        <v>0</v>
      </c>
      <c r="G90">
        <f>PPCL_NG!S90</f>
        <v>49.09</v>
      </c>
      <c r="H90">
        <f>PPCL_Spot!S90</f>
        <v>0</v>
      </c>
      <c r="I90">
        <f>Bawana_NG!S90</f>
        <v>28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2.88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0.8067683009982084</v>
      </c>
      <c r="AD90">
        <f t="shared" si="4"/>
        <v>90.871447721525456</v>
      </c>
      <c r="AE90">
        <f>'IDT-1'!E90</f>
        <v>0</v>
      </c>
      <c r="AF90" s="26"/>
      <c r="AG90">
        <f t="shared" si="5"/>
        <v>90.871447721525456</v>
      </c>
      <c r="AI90" s="75">
        <f>PXIL!K90</f>
        <v>0</v>
      </c>
      <c r="AJ90" s="75">
        <f>PXIL!Q90</f>
        <v>0</v>
      </c>
      <c r="AK90" s="75">
        <f>RTM_IEX!K90</f>
        <v>9.6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2.1082160225236755</v>
      </c>
      <c r="F91">
        <f>GT_Spot!S91</f>
        <v>0</v>
      </c>
      <c r="G91">
        <f>PPCL_NG!S91</f>
        <v>49.09</v>
      </c>
      <c r="H91">
        <f>PPCL_Spot!S91</f>
        <v>0</v>
      </c>
      <c r="I91">
        <f>Bawana_NG!S91</f>
        <v>28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43.21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1.2039123009982085</v>
      </c>
      <c r="AD91">
        <f t="shared" si="4"/>
        <v>135.60430372152547</v>
      </c>
      <c r="AE91">
        <f>'IDT-1'!E91</f>
        <v>0</v>
      </c>
      <c r="AF91" s="26"/>
      <c r="AG91">
        <f t="shared" si="5"/>
        <v>135.60430372152547</v>
      </c>
      <c r="AI91" s="75">
        <f>PXIL!K91</f>
        <v>0</v>
      </c>
      <c r="AJ91" s="75">
        <f>PXIL!Q91</f>
        <v>0</v>
      </c>
      <c r="AK91" s="75">
        <f>RTM_IEX!K91</f>
        <v>14.4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2.1082160225236755</v>
      </c>
      <c r="F92">
        <f>GT_Spot!S92</f>
        <v>0</v>
      </c>
      <c r="G92">
        <f>PPCL_NG!S92</f>
        <v>49.09</v>
      </c>
      <c r="H92">
        <f>PPCL_Spot!S92</f>
        <v>0</v>
      </c>
      <c r="I92">
        <f>Bawana_NG!S92</f>
        <v>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0.7138403009982085</v>
      </c>
      <c r="AD92">
        <f t="shared" si="4"/>
        <v>80.404375721525469</v>
      </c>
      <c r="AE92">
        <f>'IDT-1'!E92</f>
        <v>0</v>
      </c>
      <c r="AF92" s="26"/>
      <c r="AG92">
        <f t="shared" si="5"/>
        <v>80.404375721525469</v>
      </c>
      <c r="AI92" s="75">
        <f>PXIL!K92</f>
        <v>0</v>
      </c>
      <c r="AJ92" s="75">
        <f>PXIL!Q92</f>
        <v>0</v>
      </c>
      <c r="AK92" s="75">
        <f>RTM_IEX!K92</f>
        <v>1.92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2.1082160225236755</v>
      </c>
      <c r="F93">
        <f>GT_Spot!S93</f>
        <v>0</v>
      </c>
      <c r="G93">
        <f>PPCL_NG!S93</f>
        <v>49.69</v>
      </c>
      <c r="H93">
        <f>PPCL_Spot!S93</f>
        <v>0</v>
      </c>
      <c r="I93">
        <f>Bawana_NG!S93</f>
        <v>28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0.82894430099820848</v>
      </c>
      <c r="AD93">
        <f t="shared" si="4"/>
        <v>93.369271721525479</v>
      </c>
      <c r="AE93">
        <f>'IDT-1'!E93</f>
        <v>0</v>
      </c>
      <c r="AF93" s="26"/>
      <c r="AG93">
        <f t="shared" si="5"/>
        <v>93.369271721525479</v>
      </c>
      <c r="AI93" s="75">
        <f>PXIL!K93</f>
        <v>0</v>
      </c>
      <c r="AJ93" s="75">
        <f>PXIL!Q93</f>
        <v>0</v>
      </c>
      <c r="AK93" s="75">
        <f>RTM_IEX!K93</f>
        <v>14.4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2.1082160225236755</v>
      </c>
      <c r="F94">
        <f>GT_Spot!S94</f>
        <v>0</v>
      </c>
      <c r="G94">
        <f>PPCL_NG!S94</f>
        <v>48.48</v>
      </c>
      <c r="H94">
        <f>PPCL_Spot!S94</f>
        <v>0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0.70847230099820846</v>
      </c>
      <c r="AD94">
        <f t="shared" si="4"/>
        <v>79.799743721525473</v>
      </c>
      <c r="AE94">
        <f>'IDT-1'!E94</f>
        <v>0</v>
      </c>
      <c r="AF94" s="26"/>
      <c r="AG94">
        <f t="shared" si="5"/>
        <v>79.799743721525473</v>
      </c>
      <c r="AI94" s="75">
        <f>PXIL!K94</f>
        <v>0</v>
      </c>
      <c r="AJ94" s="75">
        <f>PXIL!Q94</f>
        <v>0</v>
      </c>
      <c r="AK94" s="75">
        <f>RTM_IEX!K94</f>
        <v>1.92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2.1082160225236755</v>
      </c>
      <c r="F95">
        <f>GT_Spot!S95</f>
        <v>0</v>
      </c>
      <c r="G95">
        <f>PPCL_NG!S95</f>
        <v>48.48</v>
      </c>
      <c r="H95">
        <f>PPCL_Spot!S95</f>
        <v>0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0.77605630099820844</v>
      </c>
      <c r="AD95">
        <f t="shared" si="4"/>
        <v>87.41215972152547</v>
      </c>
      <c r="AE95">
        <f>'IDT-1'!E95</f>
        <v>0</v>
      </c>
      <c r="AF95" s="26"/>
      <c r="AG95">
        <f t="shared" si="5"/>
        <v>87.41215972152547</v>
      </c>
      <c r="AI95" s="75">
        <f>PXIL!K95</f>
        <v>0</v>
      </c>
      <c r="AJ95" s="75">
        <f>PXIL!Q95</f>
        <v>0</v>
      </c>
      <c r="AK95" s="75">
        <f>RTM_IEX!K95</f>
        <v>9.6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45</v>
      </c>
      <c r="H96">
        <f>PPCL_Spot!S96</f>
        <v>0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28.8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0.99887230099820834</v>
      </c>
      <c r="AD96">
        <f t="shared" si="4"/>
        <v>112.50934372152545</v>
      </c>
      <c r="AE96">
        <f>'IDT-1'!E96</f>
        <v>0</v>
      </c>
      <c r="AF96" s="26"/>
      <c r="AG96">
        <f t="shared" si="5"/>
        <v>112.50934372152545</v>
      </c>
      <c r="AI96" s="75">
        <f>PXIL!K96</f>
        <v>0</v>
      </c>
      <c r="AJ96" s="75">
        <f>PXIL!Q96</f>
        <v>0</v>
      </c>
      <c r="AK96" s="75">
        <f>RTM_IEX!K96</f>
        <v>9.6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48.48</v>
      </c>
      <c r="H97">
        <f>PPCL_Spot!S97</f>
        <v>0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0.77605630099820844</v>
      </c>
      <c r="AD97">
        <f t="shared" si="4"/>
        <v>87.41215972152547</v>
      </c>
      <c r="AE97">
        <f>'IDT-1'!E97</f>
        <v>0</v>
      </c>
      <c r="AF97" s="26"/>
      <c r="AG97">
        <f t="shared" si="5"/>
        <v>87.41215972152547</v>
      </c>
      <c r="AI97" s="75">
        <f>PXIL!K97</f>
        <v>0</v>
      </c>
      <c r="AJ97" s="75">
        <f>PXIL!Q97</f>
        <v>0</v>
      </c>
      <c r="AK97" s="75">
        <f>RTM_IEX!K97</f>
        <v>9.6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48.48</v>
      </c>
      <c r="H98">
        <f>PPCL_Spot!S98</f>
        <v>0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0.77605630099820844</v>
      </c>
      <c r="AD98">
        <f t="shared" si="4"/>
        <v>87.41215972152547</v>
      </c>
      <c r="AE98">
        <f>'IDT-1'!E98</f>
        <v>0</v>
      </c>
      <c r="AF98" s="26"/>
      <c r="AG98">
        <f t="shared" si="5"/>
        <v>87.41215972152547</v>
      </c>
      <c r="AI98" s="75">
        <f>PXIL!K98</f>
        <v>0</v>
      </c>
      <c r="AJ98" s="75">
        <f>PXIL!Q98</f>
        <v>0</v>
      </c>
      <c r="AK98" s="75">
        <f>RTM_IEX!K98</f>
        <v>9.6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4.8465249947438373E-2</v>
      </c>
      <c r="F99">
        <f t="shared" si="6"/>
        <v>0</v>
      </c>
      <c r="G99">
        <f t="shared" si="6"/>
        <v>1.1844887891642935</v>
      </c>
      <c r="H99">
        <f t="shared" si="6"/>
        <v>0</v>
      </c>
      <c r="I99">
        <f t="shared" si="6"/>
        <v>0.62801534177246199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0.18721249999999998</v>
      </c>
      <c r="Z99" s="75">
        <f t="shared" si="6"/>
        <v>-0.16500000000000001</v>
      </c>
      <c r="AA99" s="117">
        <f t="shared" si="6"/>
        <v>0.82181999999999944</v>
      </c>
      <c r="AB99" s="117">
        <f t="shared" si="6"/>
        <v>0</v>
      </c>
      <c r="AC99">
        <f t="shared" si="6"/>
        <v>2.9591445592943143E-2</v>
      </c>
      <c r="AD99">
        <f t="shared" si="6"/>
        <v>3.0016079352912497</v>
      </c>
      <c r="AE99">
        <f t="shared" si="6"/>
        <v>0</v>
      </c>
      <c r="AG99">
        <f t="shared" si="6"/>
        <v>3.0016079352912497</v>
      </c>
      <c r="AI99">
        <f t="shared" si="6"/>
        <v>0</v>
      </c>
      <c r="AJ99">
        <f t="shared" si="6"/>
        <v>0</v>
      </c>
      <c r="AK99">
        <f t="shared" si="6"/>
        <v>0.32619749999999986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44713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10.17</v>
      </c>
      <c r="H3">
        <f>PPCL_Spot!R3</f>
        <v>0</v>
      </c>
      <c r="I3">
        <f>Bawana_NG!R3</f>
        <v>4.2787782826626692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SUMIF(B3:AB3,"&gt;0")*$AC$2-SUMIF(B3:AB3,"&lt;0")*($AC$2/(1-$AC$2))+SUMIF(AI3:AN3,"&gt;0")*$AC$2-SUMIF(AI3:AN3,"&lt;0")*($AC$2/(1-$AC$2))</f>
        <v>0.1862852488874315</v>
      </c>
      <c r="AD3">
        <f>SUM(B3:AB3,AI3:AR3)-AC3</f>
        <v>20.982493033775235</v>
      </c>
      <c r="AE3">
        <f>'IDT-1'!D3</f>
        <v>0</v>
      </c>
      <c r="AF3" s="26"/>
      <c r="AG3">
        <f>SUM(AD3:AF3)</f>
        <v>20.982493033775235</v>
      </c>
      <c r="AI3" s="75">
        <f>PXIL!L3</f>
        <v>0</v>
      </c>
      <c r="AJ3" s="75">
        <f>PXIL!R3</f>
        <v>0</v>
      </c>
      <c r="AK3" s="75">
        <f>RTM_IEX!L3</f>
        <v>6.72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9.9993939761226596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0.18989866698987942</v>
      </c>
      <c r="AD4">
        <f t="shared" ref="AD4:AD67" si="1">SUM(B4:AB4,AI4:AR4)-AC4</f>
        <v>21.38949530913278</v>
      </c>
      <c r="AE4">
        <f>'IDT-1'!D4</f>
        <v>0</v>
      </c>
      <c r="AF4" s="26"/>
      <c r="AG4">
        <f t="shared" ref="AG4:AG67" si="2">SUM(AD4:AF4)</f>
        <v>21.38949530913278</v>
      </c>
      <c r="AI4" s="75">
        <f>PXIL!L4</f>
        <v>0</v>
      </c>
      <c r="AJ4" s="75">
        <f>PXIL!R4</f>
        <v>0</v>
      </c>
      <c r="AK4" s="75">
        <f>RTM_IEX!L4</f>
        <v>5.76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9.9993939761226596</v>
      </c>
      <c r="H5">
        <f>PPCL_Spot!R5</f>
        <v>0</v>
      </c>
      <c r="I5">
        <f>Bawana_NG!R5</f>
        <v>5.8197341130248068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0.18989632718449773</v>
      </c>
      <c r="AD5">
        <f t="shared" si="1"/>
        <v>21.389231761962968</v>
      </c>
      <c r="AE5">
        <f>'IDT-1'!D5</f>
        <v>0</v>
      </c>
      <c r="AF5" s="26"/>
      <c r="AG5">
        <f t="shared" si="2"/>
        <v>21.389231761962968</v>
      </c>
      <c r="AI5" s="75">
        <f>PXIL!L5</f>
        <v>0</v>
      </c>
      <c r="AJ5" s="75">
        <f>PXIL!R5</f>
        <v>0</v>
      </c>
      <c r="AK5" s="75">
        <f>RTM_IEX!L5</f>
        <v>5.76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9.9993939761226596</v>
      </c>
      <c r="H6">
        <f>PPCL_Spot!R6</f>
        <v>0</v>
      </c>
      <c r="I6">
        <f>Bawana_NG!R6</f>
        <v>4.4014894631448467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0.17741577426555408</v>
      </c>
      <c r="AD6">
        <f t="shared" si="1"/>
        <v>19.983467665001953</v>
      </c>
      <c r="AE6">
        <f>'IDT-1'!D6</f>
        <v>0</v>
      </c>
      <c r="AF6" s="26"/>
      <c r="AG6">
        <f t="shared" si="2"/>
        <v>19.983467665001953</v>
      </c>
      <c r="AI6" s="75">
        <f>PXIL!L6</f>
        <v>0</v>
      </c>
      <c r="AJ6" s="75">
        <f>PXIL!R6</f>
        <v>0</v>
      </c>
      <c r="AK6" s="75">
        <f>RTM_IEX!L6</f>
        <v>5.76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9.9993939761226596</v>
      </c>
      <c r="H7">
        <f>PPCL_Spot!R7</f>
        <v>0</v>
      </c>
      <c r="I7">
        <f>Bawana_NG!R7</f>
        <v>4.4014894631448467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0.21120777426555407</v>
      </c>
      <c r="AD7">
        <f t="shared" si="1"/>
        <v>23.789675665001951</v>
      </c>
      <c r="AE7">
        <f>'IDT-1'!D7</f>
        <v>0</v>
      </c>
      <c r="AF7" s="26"/>
      <c r="AG7">
        <f t="shared" si="2"/>
        <v>23.789675665001951</v>
      </c>
      <c r="AI7" s="75">
        <f>PXIL!L7</f>
        <v>0</v>
      </c>
      <c r="AJ7" s="75">
        <f>PXIL!R7</f>
        <v>0</v>
      </c>
      <c r="AK7" s="75">
        <f>RTM_IEX!L7</f>
        <v>9.6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9.9993939761226596</v>
      </c>
      <c r="H8">
        <f>PPCL_Spot!R8</f>
        <v>0</v>
      </c>
      <c r="I8">
        <f>Bawana_NG!R8</f>
        <v>5.8197341130248068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0.1730003271844977</v>
      </c>
      <c r="AD8">
        <f t="shared" si="1"/>
        <v>19.486127761962969</v>
      </c>
      <c r="AE8">
        <f>'IDT-1'!D8</f>
        <v>0</v>
      </c>
      <c r="AF8" s="26"/>
      <c r="AG8">
        <f t="shared" si="2"/>
        <v>19.486127761962969</v>
      </c>
      <c r="AI8" s="75">
        <f>PXIL!L8</f>
        <v>0</v>
      </c>
      <c r="AJ8" s="75">
        <f>PXIL!R8</f>
        <v>0</v>
      </c>
      <c r="AK8" s="75">
        <f>RTM_IEX!L8</f>
        <v>3.84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10.3</v>
      </c>
      <c r="H9">
        <f>PPCL_Spot!R9</f>
        <v>0</v>
      </c>
      <c r="I9">
        <f>Bawana_NG!R9</f>
        <v>5.8197341130248068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0.18409366019461831</v>
      </c>
      <c r="AD9">
        <f t="shared" si="1"/>
        <v>20.735640452830189</v>
      </c>
      <c r="AE9">
        <f>'IDT-1'!D9</f>
        <v>0</v>
      </c>
      <c r="AF9" s="26"/>
      <c r="AG9">
        <f t="shared" si="2"/>
        <v>20.735640452830189</v>
      </c>
      <c r="AI9" s="75">
        <f>PXIL!L9</f>
        <v>0</v>
      </c>
      <c r="AJ9" s="75">
        <f>PXIL!R9</f>
        <v>0</v>
      </c>
      <c r="AK9" s="75">
        <f>RTM_IEX!L9</f>
        <v>4.8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10.3</v>
      </c>
      <c r="H10">
        <f>PPCL_Spot!R10</f>
        <v>0</v>
      </c>
      <c r="I10">
        <f>Bawana_NG!R10</f>
        <v>5.8197341130248068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0.1756456601946183</v>
      </c>
      <c r="AD10">
        <f t="shared" si="1"/>
        <v>19.78408845283019</v>
      </c>
      <c r="AE10">
        <f>'IDT-1'!D10</f>
        <v>0</v>
      </c>
      <c r="AF10" s="26"/>
      <c r="AG10">
        <f t="shared" si="2"/>
        <v>19.78408845283019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10.3</v>
      </c>
      <c r="H11">
        <f>PPCL_Spot!R11</f>
        <v>0</v>
      </c>
      <c r="I11">
        <f>Bawana_NG!R11</f>
        <v>5.8197341130248068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0.18409366019461831</v>
      </c>
      <c r="AD11">
        <f t="shared" si="1"/>
        <v>20.735640452830189</v>
      </c>
      <c r="AE11">
        <f>'IDT-1'!D11</f>
        <v>0</v>
      </c>
      <c r="AF11" s="26"/>
      <c r="AG11">
        <f t="shared" si="2"/>
        <v>20.735640452830189</v>
      </c>
      <c r="AI11" s="75">
        <f>PXIL!L11</f>
        <v>0</v>
      </c>
      <c r="AJ11" s="75">
        <f>PXIL!R11</f>
        <v>0</v>
      </c>
      <c r="AK11" s="75">
        <f>RTM_IEX!L11</f>
        <v>4.8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10.3</v>
      </c>
      <c r="H12">
        <f>PPCL_Spot!R12</f>
        <v>0</v>
      </c>
      <c r="I12">
        <f>Bawana_NG!R12</f>
        <v>5.8197341130248068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0.18409366019461831</v>
      </c>
      <c r="AD12">
        <f t="shared" si="1"/>
        <v>20.735640452830189</v>
      </c>
      <c r="AE12">
        <f>'IDT-1'!D12</f>
        <v>0</v>
      </c>
      <c r="AF12" s="26"/>
      <c r="AG12">
        <f t="shared" si="2"/>
        <v>20.735640452830189</v>
      </c>
      <c r="AI12" s="75">
        <f>PXIL!L12</f>
        <v>0</v>
      </c>
      <c r="AJ12" s="75">
        <f>PXIL!R12</f>
        <v>0</v>
      </c>
      <c r="AK12" s="75">
        <f>RTM_IEX!L12</f>
        <v>4.8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10.3</v>
      </c>
      <c r="H13">
        <f>PPCL_Spot!R13</f>
        <v>0</v>
      </c>
      <c r="I13">
        <f>Bawana_NG!R13</f>
        <v>5.8197341130248068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0.21788566019461833</v>
      </c>
      <c r="AD13">
        <f t="shared" si="1"/>
        <v>24.541848452830191</v>
      </c>
      <c r="AE13">
        <f>'IDT-1'!D13</f>
        <v>0</v>
      </c>
      <c r="AF13" s="26"/>
      <c r="AG13">
        <f t="shared" si="2"/>
        <v>24.541848452830191</v>
      </c>
      <c r="AI13" s="75">
        <f>PXIL!L13</f>
        <v>0</v>
      </c>
      <c r="AJ13" s="75">
        <f>PXIL!R13</f>
        <v>0</v>
      </c>
      <c r="AK13" s="75">
        <f>RTM_IEX!L13</f>
        <v>8.64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9.9993939761226596</v>
      </c>
      <c r="H14">
        <f>PPCL_Spot!R14</f>
        <v>0</v>
      </c>
      <c r="I14">
        <f>Bawana_NG!R14</f>
        <v>5.8197341130248068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0.16455232718449772</v>
      </c>
      <c r="AD14">
        <f t="shared" si="1"/>
        <v>18.534575761962966</v>
      </c>
      <c r="AE14">
        <f>'IDT-1'!D14</f>
        <v>0</v>
      </c>
      <c r="AF14" s="26"/>
      <c r="AG14">
        <f t="shared" si="2"/>
        <v>18.534575761962966</v>
      </c>
      <c r="AI14" s="75">
        <f>PXIL!L14</f>
        <v>0</v>
      </c>
      <c r="AJ14" s="75">
        <f>PXIL!R14</f>
        <v>0</v>
      </c>
      <c r="AK14" s="75">
        <f>RTM_IEX!L14</f>
        <v>2.88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10.3</v>
      </c>
      <c r="H15">
        <f>PPCL_Spot!R15</f>
        <v>0</v>
      </c>
      <c r="I15">
        <f>Bawana_NG!R15</f>
        <v>10.82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0.18585600000000002</v>
      </c>
      <c r="AD15">
        <f t="shared" si="1"/>
        <v>20.934144</v>
      </c>
      <c r="AE15">
        <f>'IDT-1'!D15</f>
        <v>0</v>
      </c>
      <c r="AF15" s="26"/>
      <c r="AG15">
        <f t="shared" si="2"/>
        <v>20.934144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10.3</v>
      </c>
      <c r="H16">
        <f>PPCL_Spot!R16</f>
        <v>0</v>
      </c>
      <c r="I16">
        <f>Bawana_NG!R16</f>
        <v>10.82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0.18585600000000002</v>
      </c>
      <c r="AD16">
        <f t="shared" si="1"/>
        <v>20.934144</v>
      </c>
      <c r="AE16">
        <f>'IDT-1'!D16</f>
        <v>0</v>
      </c>
      <c r="AF16" s="26"/>
      <c r="AG16">
        <f t="shared" si="2"/>
        <v>20.934144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10.3</v>
      </c>
      <c r="H17">
        <f>PPCL_Spot!R17</f>
        <v>0</v>
      </c>
      <c r="I17">
        <f>Bawana_NG!R17</f>
        <v>10.82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0.18585600000000002</v>
      </c>
      <c r="AD17">
        <f t="shared" si="1"/>
        <v>20.934144</v>
      </c>
      <c r="AE17">
        <f>'IDT-1'!D17</f>
        <v>0</v>
      </c>
      <c r="AF17" s="26"/>
      <c r="AG17">
        <f t="shared" si="2"/>
        <v>20.934144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10.3</v>
      </c>
      <c r="H18">
        <f>PPCL_Spot!R18</f>
        <v>0</v>
      </c>
      <c r="I18">
        <f>Bawana_NG!R18</f>
        <v>11.82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0.19465600000000002</v>
      </c>
      <c r="AD18">
        <f t="shared" si="1"/>
        <v>21.925344000000003</v>
      </c>
      <c r="AE18">
        <f>'IDT-1'!D18</f>
        <v>0</v>
      </c>
      <c r="AF18" s="26"/>
      <c r="AG18">
        <f t="shared" si="2"/>
        <v>21.925344000000003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10.3</v>
      </c>
      <c r="H19">
        <f>PPCL_Spot!R19</f>
        <v>0</v>
      </c>
      <c r="I19">
        <f>Bawana_NG!R19</f>
        <v>15.82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0.23830400000000004</v>
      </c>
      <c r="AD19">
        <f t="shared" si="1"/>
        <v>26.841696000000002</v>
      </c>
      <c r="AE19">
        <f>'IDT-1'!D19</f>
        <v>0</v>
      </c>
      <c r="AF19" s="26"/>
      <c r="AG19">
        <f t="shared" si="2"/>
        <v>26.841696000000002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10.3</v>
      </c>
      <c r="H20">
        <f>PPCL_Spot!R20</f>
        <v>0</v>
      </c>
      <c r="I20">
        <f>Bawana_NG!R20</f>
        <v>9.82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0.17705600000000002</v>
      </c>
      <c r="AD20">
        <f t="shared" si="1"/>
        <v>19.942944000000001</v>
      </c>
      <c r="AE20">
        <f>'IDT-1'!D20</f>
        <v>0</v>
      </c>
      <c r="AF20" s="26"/>
      <c r="AG20">
        <f t="shared" si="2"/>
        <v>19.942944000000001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9.9993939761226596</v>
      </c>
      <c r="H21">
        <f>PPCL_Spot!R21</f>
        <v>0</v>
      </c>
      <c r="I21">
        <f>Bawana_NG!R21</f>
        <v>12.82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0.20081066698987943</v>
      </c>
      <c r="AD21">
        <f t="shared" si="1"/>
        <v>22.618583309132781</v>
      </c>
      <c r="AE21">
        <f>'IDT-1'!D21</f>
        <v>0</v>
      </c>
      <c r="AF21" s="26"/>
      <c r="AG21">
        <f t="shared" si="2"/>
        <v>22.618583309132781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10.3</v>
      </c>
      <c r="H22">
        <f>PPCL_Spot!R22</f>
        <v>0</v>
      </c>
      <c r="I22">
        <f>Bawana_NG!R22</f>
        <v>14.82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0.22105600000000003</v>
      </c>
      <c r="AD22">
        <f t="shared" si="1"/>
        <v>24.898944</v>
      </c>
      <c r="AE22">
        <f>'IDT-1'!D22</f>
        <v>0</v>
      </c>
      <c r="AF22" s="26"/>
      <c r="AG22">
        <f t="shared" si="2"/>
        <v>24.898944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10.3</v>
      </c>
      <c r="H23">
        <f>PPCL_Spot!R23</f>
        <v>0</v>
      </c>
      <c r="I23">
        <f>Bawana_NG!R23</f>
        <v>14.82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0.22105600000000003</v>
      </c>
      <c r="AD23">
        <f t="shared" si="1"/>
        <v>24.898944</v>
      </c>
      <c r="AE23">
        <f>'IDT-1'!D23</f>
        <v>0</v>
      </c>
      <c r="AF23" s="26"/>
      <c r="AG23">
        <f t="shared" si="2"/>
        <v>24.898944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10.3</v>
      </c>
      <c r="H24">
        <f>PPCL_Spot!R24</f>
        <v>0</v>
      </c>
      <c r="I24">
        <f>Bawana_NG!R24</f>
        <v>15.82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0.22985600000000003</v>
      </c>
      <c r="AD24">
        <f t="shared" si="1"/>
        <v>25.890143999999999</v>
      </c>
      <c r="AE24">
        <f>'IDT-1'!D24</f>
        <v>0</v>
      </c>
      <c r="AF24" s="26"/>
      <c r="AG24">
        <f t="shared" si="2"/>
        <v>25.890143999999999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10.3</v>
      </c>
      <c r="H25">
        <f>PPCL_Spot!R25</f>
        <v>0</v>
      </c>
      <c r="I25">
        <f>Bawana_NG!R25</f>
        <v>24.82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0.30905600000000005</v>
      </c>
      <c r="AD25">
        <f t="shared" si="1"/>
        <v>34.810944000000006</v>
      </c>
      <c r="AE25">
        <f>'IDT-1'!D25</f>
        <v>0</v>
      </c>
      <c r="AF25" s="26"/>
      <c r="AG25">
        <f t="shared" si="2"/>
        <v>34.810944000000006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10.3</v>
      </c>
      <c r="H26">
        <f>PPCL_Spot!R26</f>
        <v>0</v>
      </c>
      <c r="I26">
        <f>Bawana_NG!R26</f>
        <v>17.82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0.24745600000000004</v>
      </c>
      <c r="AD26">
        <f t="shared" si="1"/>
        <v>27.872544000000001</v>
      </c>
      <c r="AE26">
        <f>'IDT-1'!D26</f>
        <v>0</v>
      </c>
      <c r="AF26" s="26"/>
      <c r="AG26">
        <f t="shared" si="2"/>
        <v>27.872544000000001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10.3</v>
      </c>
      <c r="H27">
        <f>PPCL_Spot!R27</f>
        <v>0</v>
      </c>
      <c r="I27">
        <f>Bawana_NG!R27</f>
        <v>23.82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0.30025600000000008</v>
      </c>
      <c r="AD27">
        <f t="shared" si="1"/>
        <v>33.819744000000007</v>
      </c>
      <c r="AE27">
        <f>'IDT-1'!D27</f>
        <v>0</v>
      </c>
      <c r="AF27" s="26"/>
      <c r="AG27">
        <f t="shared" si="2"/>
        <v>33.819744000000007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9.9993939761226596</v>
      </c>
      <c r="H28">
        <f>PPCL_Spot!R28</f>
        <v>0</v>
      </c>
      <c r="I28">
        <f>Bawana_NG!R28</f>
        <v>25.82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0.31521066698987943</v>
      </c>
      <c r="AD28">
        <f t="shared" si="1"/>
        <v>35.504183309132785</v>
      </c>
      <c r="AE28">
        <f>'IDT-1'!D28</f>
        <v>0</v>
      </c>
      <c r="AF28" s="26"/>
      <c r="AG28">
        <f t="shared" si="2"/>
        <v>35.504183309132785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10.3</v>
      </c>
      <c r="H29">
        <f>PPCL_Spot!R29</f>
        <v>0</v>
      </c>
      <c r="I29">
        <f>Bawana_NG!R29</f>
        <v>27.19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0.32991200000000004</v>
      </c>
      <c r="AD29">
        <f t="shared" si="1"/>
        <v>37.160088000000002</v>
      </c>
      <c r="AE29">
        <f>'IDT-1'!D29</f>
        <v>0</v>
      </c>
      <c r="AF29" s="26"/>
      <c r="AG29">
        <f t="shared" si="2"/>
        <v>37.160088000000002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10.3</v>
      </c>
      <c r="H30">
        <f>PPCL_Spot!R30</f>
        <v>0</v>
      </c>
      <c r="I30">
        <f>Bawana_NG!R30</f>
        <v>28.96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0.34548800000000007</v>
      </c>
      <c r="AD30">
        <f t="shared" si="1"/>
        <v>38.914512000000002</v>
      </c>
      <c r="AE30">
        <f>'IDT-1'!D30</f>
        <v>0</v>
      </c>
      <c r="AF30" s="26"/>
      <c r="AG30">
        <f t="shared" si="2"/>
        <v>38.914512000000002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9.9993939761226596</v>
      </c>
      <c r="H31">
        <f>PPCL_Spot!R31</f>
        <v>0</v>
      </c>
      <c r="I31">
        <f>Bawana_NG!R31</f>
        <v>34.96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0.40831466698987945</v>
      </c>
      <c r="AD31">
        <f t="shared" si="1"/>
        <v>45.991079309132779</v>
      </c>
      <c r="AE31">
        <f>'IDT-1'!D31</f>
        <v>0</v>
      </c>
      <c r="AF31" s="26"/>
      <c r="AG31">
        <f t="shared" si="2"/>
        <v>45.991079309132779</v>
      </c>
      <c r="AI31" s="75">
        <f>PXIL!L31</f>
        <v>0</v>
      </c>
      <c r="AJ31" s="75">
        <f>PXIL!R31</f>
        <v>0</v>
      </c>
      <c r="AK31" s="75">
        <f>RTM_IEX!L31</f>
        <v>1.44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9.9993939761226596</v>
      </c>
      <c r="H32">
        <f>PPCL_Spot!R32</f>
        <v>0</v>
      </c>
      <c r="I32">
        <f>Bawana_NG!R32</f>
        <v>30.7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0.35815466698987941</v>
      </c>
      <c r="AD32">
        <f t="shared" si="1"/>
        <v>40.341239309132774</v>
      </c>
      <c r="AE32">
        <f>'IDT-1'!D32</f>
        <v>0</v>
      </c>
      <c r="AF32" s="26"/>
      <c r="AG32">
        <f t="shared" si="2"/>
        <v>40.341239309132774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9.9993939761226596</v>
      </c>
      <c r="H33">
        <f>PPCL_Spot!R33</f>
        <v>0</v>
      </c>
      <c r="I33">
        <f>Bawana_NG!R33</f>
        <v>32.42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0.37329066698987945</v>
      </c>
      <c r="AD33">
        <f t="shared" si="1"/>
        <v>42.046103309132782</v>
      </c>
      <c r="AE33">
        <f>'IDT-1'!D33</f>
        <v>0</v>
      </c>
      <c r="AF33" s="26"/>
      <c r="AG33">
        <f t="shared" si="2"/>
        <v>42.046103309132782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9.9993939761226596</v>
      </c>
      <c r="H34">
        <f>PPCL_Spot!R34</f>
        <v>0</v>
      </c>
      <c r="I34">
        <f>Bawana_NG!R34</f>
        <v>32.42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0.37329066698987945</v>
      </c>
      <c r="AD34">
        <f t="shared" si="1"/>
        <v>42.046103309132782</v>
      </c>
      <c r="AE34">
        <f>'IDT-1'!D34</f>
        <v>0</v>
      </c>
      <c r="AF34" s="26"/>
      <c r="AG34">
        <f t="shared" si="2"/>
        <v>42.046103309132782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9.9993939761226596</v>
      </c>
      <c r="H35">
        <f>PPCL_Spot!R35</f>
        <v>0</v>
      </c>
      <c r="I35">
        <f>Bawana_NG!R35</f>
        <v>33.81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0.38552266698987947</v>
      </c>
      <c r="AD35">
        <f t="shared" si="1"/>
        <v>43.423871309132785</v>
      </c>
      <c r="AE35">
        <f>'IDT-1'!D35</f>
        <v>0</v>
      </c>
      <c r="AF35" s="26"/>
      <c r="AG35">
        <f t="shared" si="2"/>
        <v>43.423871309132785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9.9993939761226596</v>
      </c>
      <c r="H36">
        <f>PPCL_Spot!R36</f>
        <v>0</v>
      </c>
      <c r="I36">
        <f>Bawana_NG!R36</f>
        <v>33.81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0.38552266698987947</v>
      </c>
      <c r="AD36">
        <f t="shared" si="1"/>
        <v>43.423871309132785</v>
      </c>
      <c r="AE36">
        <f>'IDT-1'!D36</f>
        <v>0</v>
      </c>
      <c r="AF36" s="26"/>
      <c r="AG36">
        <f t="shared" si="2"/>
        <v>43.423871309132785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9.9993939761226596</v>
      </c>
      <c r="H37">
        <f>PPCL_Spot!R37</f>
        <v>0</v>
      </c>
      <c r="I37">
        <f>Bawana_NG!R37</f>
        <v>38.048587759343796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0.43971823927210485</v>
      </c>
      <c r="AD37">
        <f t="shared" si="1"/>
        <v>49.528263496194356</v>
      </c>
      <c r="AE37">
        <f>'IDT-1'!D37</f>
        <v>0</v>
      </c>
      <c r="AF37" s="26"/>
      <c r="AG37">
        <f t="shared" si="2"/>
        <v>49.528263496194356</v>
      </c>
      <c r="AI37" s="75">
        <f>PXIL!L37</f>
        <v>0</v>
      </c>
      <c r="AJ37" s="75">
        <f>PXIL!R37</f>
        <v>0</v>
      </c>
      <c r="AK37" s="75">
        <f>RTM_IEX!L37</f>
        <v>1.92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9.9993939761226596</v>
      </c>
      <c r="H38">
        <f>PPCL_Spot!R38</f>
        <v>0</v>
      </c>
      <c r="I38">
        <f>Bawana_NG!R38</f>
        <v>32.08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0.37029866698987945</v>
      </c>
      <c r="AD38">
        <f t="shared" si="1"/>
        <v>41.709095309132778</v>
      </c>
      <c r="AE38">
        <f>'IDT-1'!D38</f>
        <v>0</v>
      </c>
      <c r="AF38" s="26"/>
      <c r="AG38">
        <f t="shared" si="2"/>
        <v>41.709095309132778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33.81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0.37672800000000006</v>
      </c>
      <c r="AD39">
        <f t="shared" si="1"/>
        <v>42.433272000000002</v>
      </c>
      <c r="AE39">
        <f>'IDT-1'!D39</f>
        <v>0</v>
      </c>
      <c r="AF39" s="26"/>
      <c r="AG39">
        <f t="shared" si="2"/>
        <v>42.433272000000002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34.669999999999995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0.38429599999999997</v>
      </c>
      <c r="AD40">
        <f t="shared" si="1"/>
        <v>43.285703999999996</v>
      </c>
      <c r="AE40">
        <f>'IDT-1'!D40</f>
        <v>0</v>
      </c>
      <c r="AF40" s="26"/>
      <c r="AG40">
        <f t="shared" si="2"/>
        <v>43.285703999999996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9.9993939761226596</v>
      </c>
      <c r="H41">
        <f>PPCL_Spot!R41</f>
        <v>0</v>
      </c>
      <c r="I41">
        <f>Bawana_NG!R41</f>
        <v>34.669999999999995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0.39309066698987938</v>
      </c>
      <c r="AD41">
        <f t="shared" si="1"/>
        <v>44.276303309132778</v>
      </c>
      <c r="AE41">
        <f>'IDT-1'!D41</f>
        <v>0</v>
      </c>
      <c r="AF41" s="26"/>
      <c r="AG41">
        <f t="shared" si="2"/>
        <v>44.276303309132778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9.9993939761226596</v>
      </c>
      <c r="H42">
        <f>PPCL_Spot!R42</f>
        <v>0</v>
      </c>
      <c r="I42">
        <f>Bawana_NG!R42</f>
        <v>34.669999999999995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0.39309066698987938</v>
      </c>
      <c r="AD42">
        <f t="shared" si="1"/>
        <v>44.276303309132778</v>
      </c>
      <c r="AE42">
        <f>'IDT-1'!D42</f>
        <v>0</v>
      </c>
      <c r="AF42" s="26"/>
      <c r="AG42">
        <f t="shared" si="2"/>
        <v>44.276303309132778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9.9993939761226596</v>
      </c>
      <c r="H43">
        <f>PPCL_Spot!R43</f>
        <v>0</v>
      </c>
      <c r="I43">
        <f>Bawana_NG!R43</f>
        <v>38.048587759343796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0.43549423927210484</v>
      </c>
      <c r="AD43">
        <f t="shared" si="1"/>
        <v>49.052487496194352</v>
      </c>
      <c r="AE43">
        <f>'IDT-1'!D43</f>
        <v>0</v>
      </c>
      <c r="AF43" s="26"/>
      <c r="AG43">
        <f t="shared" si="2"/>
        <v>49.052487496194352</v>
      </c>
      <c r="AI43" s="75">
        <f>PXIL!L43</f>
        <v>0</v>
      </c>
      <c r="AJ43" s="75">
        <f>PXIL!R43</f>
        <v>0</v>
      </c>
      <c r="AK43" s="75">
        <f>RTM_IEX!L43</f>
        <v>1.44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9.9993939761226596</v>
      </c>
      <c r="H44">
        <f>PPCL_Spot!R44</f>
        <v>0</v>
      </c>
      <c r="I44">
        <f>Bawana_NG!R44</f>
        <v>31.2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0.36255466698987943</v>
      </c>
      <c r="AD44">
        <f t="shared" si="1"/>
        <v>40.836839309132777</v>
      </c>
      <c r="AE44">
        <f>'IDT-1'!D44</f>
        <v>0</v>
      </c>
      <c r="AF44" s="26"/>
      <c r="AG44">
        <f t="shared" si="2"/>
        <v>40.836839309132777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9.82</v>
      </c>
      <c r="H45">
        <f>PPCL_Spot!R45</f>
        <v>0</v>
      </c>
      <c r="I45">
        <f>Bawana_NG!R45</f>
        <v>32.08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0.36871999999999999</v>
      </c>
      <c r="AD45">
        <f t="shared" si="1"/>
        <v>41.531279999999995</v>
      </c>
      <c r="AE45">
        <f>'IDT-1'!D45</f>
        <v>0</v>
      </c>
      <c r="AF45" s="26"/>
      <c r="AG45">
        <f t="shared" si="2"/>
        <v>41.531279999999995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9.9993939761226596</v>
      </c>
      <c r="H46">
        <f>PPCL_Spot!R46</f>
        <v>0</v>
      </c>
      <c r="I46">
        <f>Bawana_NG!R46</f>
        <v>32.08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0.37029866698987945</v>
      </c>
      <c r="AD46">
        <f t="shared" si="1"/>
        <v>41.709095309132778</v>
      </c>
      <c r="AE46">
        <f>'IDT-1'!D46</f>
        <v>0</v>
      </c>
      <c r="AF46" s="26"/>
      <c r="AG46">
        <f t="shared" si="2"/>
        <v>41.709095309132778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9.9993939761226596</v>
      </c>
      <c r="H47">
        <f>PPCL_Spot!R47</f>
        <v>0</v>
      </c>
      <c r="I47">
        <f>Bawana_NG!R47</f>
        <v>31.568827440202053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0.3658003484636575</v>
      </c>
      <c r="AD47">
        <f t="shared" si="1"/>
        <v>41.202421067861053</v>
      </c>
      <c r="AE47">
        <f>'IDT-1'!D47</f>
        <v>0</v>
      </c>
      <c r="AF47" s="26"/>
      <c r="AG47">
        <f t="shared" si="2"/>
        <v>41.202421067861053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9.9993939761226596</v>
      </c>
      <c r="H48">
        <f>PPCL_Spot!R48</f>
        <v>0</v>
      </c>
      <c r="I48">
        <f>Bawana_NG!R48</f>
        <v>31.568827440202053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0.3658003484636575</v>
      </c>
      <c r="AD48">
        <f t="shared" si="1"/>
        <v>41.202421067861053</v>
      </c>
      <c r="AE48">
        <f>'IDT-1'!D48</f>
        <v>0</v>
      </c>
      <c r="AF48" s="26"/>
      <c r="AG48">
        <f t="shared" si="2"/>
        <v>41.202421067861053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9.9993939761226596</v>
      </c>
      <c r="H49">
        <f>PPCL_Spot!R49</f>
        <v>0</v>
      </c>
      <c r="I49">
        <f>Bawana_NG!R49</f>
        <v>35.798672697612332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0.40302298672886799</v>
      </c>
      <c r="AD49">
        <f t="shared" si="1"/>
        <v>45.395043687006122</v>
      </c>
      <c r="AE49">
        <f>'IDT-1'!D49</f>
        <v>0</v>
      </c>
      <c r="AF49" s="26"/>
      <c r="AG49">
        <f t="shared" si="2"/>
        <v>45.395043687006122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9.9993939761226596</v>
      </c>
      <c r="H50">
        <f>PPCL_Spot!R50</f>
        <v>0</v>
      </c>
      <c r="I50">
        <f>Bawana_NG!R50</f>
        <v>28.96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0.34284266698987947</v>
      </c>
      <c r="AD50">
        <f t="shared" si="1"/>
        <v>38.616551309132781</v>
      </c>
      <c r="AE50">
        <f>'IDT-1'!D50</f>
        <v>0</v>
      </c>
      <c r="AF50" s="26"/>
      <c r="AG50">
        <f t="shared" si="2"/>
        <v>38.616551309132781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9.9993939761226596</v>
      </c>
      <c r="H51">
        <f>PPCL_Spot!R51</f>
        <v>0</v>
      </c>
      <c r="I51">
        <f>Bawana_NG!R51</f>
        <v>31.568827440202053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0.3658003484636575</v>
      </c>
      <c r="AD51">
        <f t="shared" si="1"/>
        <v>41.202421067861053</v>
      </c>
      <c r="AE51">
        <f>'IDT-1'!D51</f>
        <v>0</v>
      </c>
      <c r="AF51" s="26"/>
      <c r="AG51">
        <f t="shared" si="2"/>
        <v>41.202421067861053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9.82</v>
      </c>
      <c r="H52">
        <f>PPCL_Spot!R52</f>
        <v>0</v>
      </c>
      <c r="I52">
        <f>Bawana_NG!R52</f>
        <v>31.568827440202053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0.36422168147377804</v>
      </c>
      <c r="AD52">
        <f t="shared" si="1"/>
        <v>41.024605758728271</v>
      </c>
      <c r="AE52">
        <f>'IDT-1'!D52</f>
        <v>0</v>
      </c>
      <c r="AF52" s="26"/>
      <c r="AG52">
        <f t="shared" si="2"/>
        <v>41.024605758728271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9.82</v>
      </c>
      <c r="H53">
        <f>PPCL_Spot!R53</f>
        <v>0</v>
      </c>
      <c r="I53">
        <f>Bawana_NG!R53</f>
        <v>31.568827440202053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0.36422168147377804</v>
      </c>
      <c r="AD53">
        <f t="shared" si="1"/>
        <v>41.024605758728271</v>
      </c>
      <c r="AE53">
        <f>'IDT-1'!D53</f>
        <v>0</v>
      </c>
      <c r="AF53" s="26"/>
      <c r="AG53">
        <f t="shared" si="2"/>
        <v>41.024605758728271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9.82</v>
      </c>
      <c r="H54">
        <f>PPCL_Spot!R54</f>
        <v>0</v>
      </c>
      <c r="I54">
        <f>Bawana_NG!R54</f>
        <v>30.7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0.356576</v>
      </c>
      <c r="AD54">
        <f t="shared" si="1"/>
        <v>40.163423999999999</v>
      </c>
      <c r="AE54">
        <f>'IDT-1'!D54</f>
        <v>0</v>
      </c>
      <c r="AF54" s="26"/>
      <c r="AG54">
        <f t="shared" si="2"/>
        <v>40.163423999999999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9.82</v>
      </c>
      <c r="H55">
        <f>PPCL_Spot!R55</f>
        <v>0</v>
      </c>
      <c r="I55">
        <f>Bawana_NG!R55</f>
        <v>33.277529691211406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0.37925826128266038</v>
      </c>
      <c r="AD55">
        <f t="shared" si="1"/>
        <v>42.718271429928748</v>
      </c>
      <c r="AE55">
        <f>'IDT-1'!D55</f>
        <v>0</v>
      </c>
      <c r="AF55" s="26"/>
      <c r="AG55">
        <f t="shared" si="2"/>
        <v>42.718271429928748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9.82</v>
      </c>
      <c r="H56">
        <f>PPCL_Spot!R56</f>
        <v>0</v>
      </c>
      <c r="I56">
        <f>Bawana_NG!R56</f>
        <v>26.3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0.31785600000000008</v>
      </c>
      <c r="AD56">
        <f t="shared" si="1"/>
        <v>35.802144000000006</v>
      </c>
      <c r="AE56">
        <f>'IDT-1'!D56</f>
        <v>0</v>
      </c>
      <c r="AF56" s="26"/>
      <c r="AG56">
        <f t="shared" si="2"/>
        <v>35.802144000000006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9.9993939761226596</v>
      </c>
      <c r="H57">
        <f>PPCL_Spot!R57</f>
        <v>0</v>
      </c>
      <c r="I57">
        <f>Bawana_NG!R57</f>
        <v>27.19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0.32726666698987944</v>
      </c>
      <c r="AD57">
        <f t="shared" si="1"/>
        <v>36.862127309132781</v>
      </c>
      <c r="AE57">
        <f>'IDT-1'!D57</f>
        <v>0</v>
      </c>
      <c r="AF57" s="26"/>
      <c r="AG57">
        <f t="shared" si="2"/>
        <v>36.862127309132781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9.82</v>
      </c>
      <c r="H58">
        <f>PPCL_Spot!R58</f>
        <v>0</v>
      </c>
      <c r="I58">
        <f>Bawana_NG!R58</f>
        <v>28.96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0.34126400000000001</v>
      </c>
      <c r="AD58">
        <f t="shared" si="1"/>
        <v>38.438735999999999</v>
      </c>
      <c r="AE58">
        <f>'IDT-1'!D58</f>
        <v>0</v>
      </c>
      <c r="AF58" s="26"/>
      <c r="AG58">
        <f t="shared" si="2"/>
        <v>38.438735999999999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9.82</v>
      </c>
      <c r="H59">
        <f>PPCL_Spot!R59</f>
        <v>0</v>
      </c>
      <c r="I59">
        <f>Bawana_NG!R59</f>
        <v>28.96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0.34126400000000001</v>
      </c>
      <c r="AD59">
        <f t="shared" si="1"/>
        <v>38.438735999999999</v>
      </c>
      <c r="AE59">
        <f>'IDT-1'!D59</f>
        <v>0</v>
      </c>
      <c r="AF59" s="26"/>
      <c r="AG59">
        <f t="shared" si="2"/>
        <v>38.438735999999999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9.82</v>
      </c>
      <c r="H60">
        <f>PPCL_Spot!R60</f>
        <v>0</v>
      </c>
      <c r="I60">
        <f>Bawana_NG!R60</f>
        <v>28.08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0.33351999999999998</v>
      </c>
      <c r="AD60">
        <f t="shared" si="1"/>
        <v>37.566479999999999</v>
      </c>
      <c r="AE60">
        <f>'IDT-1'!D60</f>
        <v>0</v>
      </c>
      <c r="AF60" s="26"/>
      <c r="AG60">
        <f t="shared" si="2"/>
        <v>37.566479999999999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9.82</v>
      </c>
      <c r="H61">
        <f>PPCL_Spot!R61</f>
        <v>0</v>
      </c>
      <c r="I61">
        <f>Bawana_NG!R61</f>
        <v>27.19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0.32568800000000009</v>
      </c>
      <c r="AD61">
        <f t="shared" si="1"/>
        <v>36.684312000000006</v>
      </c>
      <c r="AE61">
        <f>'IDT-1'!D61</f>
        <v>0</v>
      </c>
      <c r="AF61" s="26"/>
      <c r="AG61">
        <f t="shared" si="2"/>
        <v>36.684312000000006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9.82</v>
      </c>
      <c r="H62">
        <f>PPCL_Spot!R62</f>
        <v>0</v>
      </c>
      <c r="I62">
        <f>Bawana_NG!R62</f>
        <v>17.819999999999997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0.24323199999999998</v>
      </c>
      <c r="AD62">
        <f t="shared" si="1"/>
        <v>27.396767999999998</v>
      </c>
      <c r="AE62">
        <f>'IDT-1'!D62</f>
        <v>0</v>
      </c>
      <c r="AF62" s="26"/>
      <c r="AG62">
        <f t="shared" si="2"/>
        <v>27.396767999999998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9.9993939761226596</v>
      </c>
      <c r="H63">
        <f>PPCL_Spot!R63</f>
        <v>0</v>
      </c>
      <c r="I63">
        <f>Bawana_NG!R63</f>
        <v>20.819999999999997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0.27121066698987939</v>
      </c>
      <c r="AD63">
        <f t="shared" si="1"/>
        <v>30.548183309132774</v>
      </c>
      <c r="AE63">
        <f>'IDT-1'!D63</f>
        <v>0</v>
      </c>
      <c r="AF63" s="26"/>
      <c r="AG63">
        <f t="shared" si="2"/>
        <v>30.548183309132774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9.82</v>
      </c>
      <c r="H64">
        <f>PPCL_Spot!R64</f>
        <v>0</v>
      </c>
      <c r="I64">
        <f>Bawana_NG!R64</f>
        <v>19.819999999999997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0.26083200000000001</v>
      </c>
      <c r="AD64">
        <f t="shared" si="1"/>
        <v>29.379167999999996</v>
      </c>
      <c r="AE64">
        <f>'IDT-1'!D64</f>
        <v>0</v>
      </c>
      <c r="AF64" s="26"/>
      <c r="AG64">
        <f t="shared" si="2"/>
        <v>29.379167999999996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9.82</v>
      </c>
      <c r="H65">
        <f>PPCL_Spot!R65</f>
        <v>0</v>
      </c>
      <c r="I65">
        <f>Bawana_NG!R65</f>
        <v>19.819999999999997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0.26083200000000001</v>
      </c>
      <c r="AD65">
        <f t="shared" si="1"/>
        <v>29.379167999999996</v>
      </c>
      <c r="AE65">
        <f>'IDT-1'!D65</f>
        <v>0</v>
      </c>
      <c r="AF65" s="26"/>
      <c r="AG65">
        <f t="shared" si="2"/>
        <v>29.379167999999996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9.82</v>
      </c>
      <c r="H66">
        <f>PPCL_Spot!R66</f>
        <v>0</v>
      </c>
      <c r="I66">
        <f>Bawana_NG!R66</f>
        <v>18.819999999999997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0.25203199999999998</v>
      </c>
      <c r="AD66">
        <f t="shared" si="1"/>
        <v>28.387967999999997</v>
      </c>
      <c r="AE66">
        <f>'IDT-1'!D66</f>
        <v>0</v>
      </c>
      <c r="AF66" s="26"/>
      <c r="AG66">
        <f t="shared" si="2"/>
        <v>28.387967999999997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23.819999999999997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0.28881599999999996</v>
      </c>
      <c r="AD67">
        <f t="shared" si="1"/>
        <v>32.531183999999996</v>
      </c>
      <c r="AE67">
        <f>'IDT-1'!D67</f>
        <v>0</v>
      </c>
      <c r="AF67" s="26"/>
      <c r="AG67">
        <f t="shared" si="2"/>
        <v>32.531183999999996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17.819999999999997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0.23601599999999998</v>
      </c>
      <c r="AD68">
        <f t="shared" ref="AD68:AD98" si="4">SUM(B68:AB68,AI68:AR68)-AC68</f>
        <v>26.583983999999997</v>
      </c>
      <c r="AE68">
        <f>'IDT-1'!D68</f>
        <v>0</v>
      </c>
      <c r="AF68" s="26"/>
      <c r="AG68">
        <f t="shared" ref="AG68:AG98" si="5">SUM(AD68:AF68)</f>
        <v>26.583983999999997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21.819999999999997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0.27121600000000001</v>
      </c>
      <c r="AD69">
        <f t="shared" si="4"/>
        <v>30.548783999999998</v>
      </c>
      <c r="AE69">
        <f>'IDT-1'!D69</f>
        <v>0</v>
      </c>
      <c r="AF69" s="26"/>
      <c r="AG69">
        <f t="shared" si="5"/>
        <v>30.548783999999998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22.819999999999997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0.28001599999999999</v>
      </c>
      <c r="AD70">
        <f t="shared" si="4"/>
        <v>31.539983999999997</v>
      </c>
      <c r="AE70">
        <f>'IDT-1'!D70</f>
        <v>0</v>
      </c>
      <c r="AF70" s="26"/>
      <c r="AG70">
        <f t="shared" si="5"/>
        <v>31.539983999999997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23.819999999999997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0.28881599999999996</v>
      </c>
      <c r="AD71">
        <f t="shared" si="4"/>
        <v>32.531183999999996</v>
      </c>
      <c r="AE71">
        <f>'IDT-1'!D71</f>
        <v>0</v>
      </c>
      <c r="AF71" s="26"/>
      <c r="AG71">
        <f t="shared" si="5"/>
        <v>32.531183999999996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23.819999999999997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0.28881599999999996</v>
      </c>
      <c r="AD72">
        <f t="shared" si="4"/>
        <v>32.531183999999996</v>
      </c>
      <c r="AE72">
        <f>'IDT-1'!D72</f>
        <v>0</v>
      </c>
      <c r="AF72" s="26"/>
      <c r="AG72">
        <f t="shared" si="5"/>
        <v>32.531183999999996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9.6999999999999993</v>
      </c>
      <c r="H73">
        <f>PPCL_Spot!R73</f>
        <v>0</v>
      </c>
      <c r="I73">
        <f>Bawana_NG!R73</f>
        <v>27.64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0.35393600000000003</v>
      </c>
      <c r="AD73">
        <f t="shared" si="4"/>
        <v>39.866064000000009</v>
      </c>
      <c r="AE73">
        <f>'IDT-1'!D73</f>
        <v>0</v>
      </c>
      <c r="AF73" s="26"/>
      <c r="AG73">
        <f t="shared" si="5"/>
        <v>39.866064000000009</v>
      </c>
      <c r="AI73" s="75">
        <f>PXIL!L73</f>
        <v>0</v>
      </c>
      <c r="AJ73" s="75">
        <f>PXIL!R73</f>
        <v>0</v>
      </c>
      <c r="AK73" s="75">
        <f>RTM_IEX!L73</f>
        <v>2.88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9.6999999999999993</v>
      </c>
      <c r="H74">
        <f>PPCL_Spot!R74</f>
        <v>0</v>
      </c>
      <c r="I74">
        <f>Bawana_NG!R74</f>
        <v>21.819999999999997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0.27737599999999996</v>
      </c>
      <c r="AD74">
        <f t="shared" si="4"/>
        <v>31.242623999999996</v>
      </c>
      <c r="AE74">
        <f>'IDT-1'!D74</f>
        <v>0</v>
      </c>
      <c r="AF74" s="26"/>
      <c r="AG74">
        <f t="shared" si="5"/>
        <v>31.242623999999996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9.6999999999999993</v>
      </c>
      <c r="H75">
        <f>PPCL_Spot!R75</f>
        <v>0</v>
      </c>
      <c r="I75">
        <f>Bawana_NG!R75</f>
        <v>25.819999999999993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0.31257599999999996</v>
      </c>
      <c r="AD75">
        <f t="shared" si="4"/>
        <v>35.207423999999996</v>
      </c>
      <c r="AE75">
        <f>'IDT-1'!D75</f>
        <v>0</v>
      </c>
      <c r="AF75" s="26"/>
      <c r="AG75">
        <f t="shared" si="5"/>
        <v>35.207423999999996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9.6999999999999993</v>
      </c>
      <c r="H76">
        <f>PPCL_Spot!R76</f>
        <v>0</v>
      </c>
      <c r="I76">
        <f>Bawana_NG!R76</f>
        <v>26.739002648166796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0.32066322330386776</v>
      </c>
      <c r="AD76">
        <f t="shared" si="4"/>
        <v>36.118339424862924</v>
      </c>
      <c r="AE76">
        <f>'IDT-1'!D76</f>
        <v>0</v>
      </c>
      <c r="AF76" s="26"/>
      <c r="AG76">
        <f t="shared" si="5"/>
        <v>36.118339424862924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9.6999999999999993</v>
      </c>
      <c r="H77">
        <f>PPCL_Spot!R77</f>
        <v>0</v>
      </c>
      <c r="I77">
        <f>Bawana_NG!R77</f>
        <v>26.739002648166796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0.33841947834825842</v>
      </c>
      <c r="AD77">
        <f t="shared" si="4"/>
        <v>34.100583169818535</v>
      </c>
      <c r="AE77">
        <f>'IDT-1'!D77</f>
        <v>0</v>
      </c>
      <c r="AF77" s="26"/>
      <c r="AG77">
        <f t="shared" si="5"/>
        <v>34.100583169818535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-2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9.6999999999999993</v>
      </c>
      <c r="H78">
        <f>PPCL_Spot!R78</f>
        <v>0</v>
      </c>
      <c r="I78">
        <f>Bawana_NG!R78</f>
        <v>27.64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0.32859200000000005</v>
      </c>
      <c r="AD78">
        <f t="shared" si="4"/>
        <v>37.011408000000003</v>
      </c>
      <c r="AE78">
        <f>'IDT-1'!D78</f>
        <v>0</v>
      </c>
      <c r="AF78" s="26"/>
      <c r="AG78">
        <f t="shared" si="5"/>
        <v>37.011408000000003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9.6999999999999993</v>
      </c>
      <c r="H79">
        <f>PPCL_Spot!R79</f>
        <v>0</v>
      </c>
      <c r="I79">
        <f>Bawana_NG!R79</f>
        <v>31.568827440202053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0.39695768147377808</v>
      </c>
      <c r="AD79">
        <f t="shared" si="4"/>
        <v>44.71186975872827</v>
      </c>
      <c r="AE79">
        <f>'IDT-1'!D79</f>
        <v>0</v>
      </c>
      <c r="AF79" s="26"/>
      <c r="AG79">
        <f t="shared" si="5"/>
        <v>44.71186975872827</v>
      </c>
      <c r="AI79" s="75">
        <f>PXIL!L79</f>
        <v>0</v>
      </c>
      <c r="AJ79" s="75">
        <f>PXIL!R79</f>
        <v>0</v>
      </c>
      <c r="AK79" s="75">
        <f>RTM_IEX!L79</f>
        <v>3.84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9.6999999999999993</v>
      </c>
      <c r="H80">
        <f>PPCL_Spot!R80</f>
        <v>0</v>
      </c>
      <c r="I80">
        <f>Bawana_NG!R80</f>
        <v>26.3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0.31680000000000003</v>
      </c>
      <c r="AD80">
        <f t="shared" si="4"/>
        <v>35.683199999999999</v>
      </c>
      <c r="AE80">
        <f>'IDT-1'!D80</f>
        <v>0</v>
      </c>
      <c r="AF80" s="26"/>
      <c r="AG80">
        <f t="shared" si="5"/>
        <v>35.683199999999999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9.6999999999999993</v>
      </c>
      <c r="H81">
        <f>PPCL_Spot!R81</f>
        <v>0</v>
      </c>
      <c r="I81">
        <f>Bawana_NG!R81</f>
        <v>28.08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0.35022025504439069</v>
      </c>
      <c r="AD81">
        <f t="shared" si="4"/>
        <v>35.42977974495561</v>
      </c>
      <c r="AE81">
        <f>'IDT-1'!D81</f>
        <v>0</v>
      </c>
      <c r="AF81" s="26"/>
      <c r="AG81">
        <f t="shared" si="5"/>
        <v>35.42977974495561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-2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9.6999999999999993</v>
      </c>
      <c r="H82">
        <f>PPCL_Spot!R82</f>
        <v>0</v>
      </c>
      <c r="I82">
        <f>Bawana_NG!R82</f>
        <v>28.08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0.33246400000000004</v>
      </c>
      <c r="AD82">
        <f t="shared" si="4"/>
        <v>37.447535999999999</v>
      </c>
      <c r="AE82">
        <f>'IDT-1'!D82</f>
        <v>0</v>
      </c>
      <c r="AF82" s="26"/>
      <c r="AG82">
        <f t="shared" si="5"/>
        <v>37.447535999999999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9.6999999999999993</v>
      </c>
      <c r="H83">
        <f>PPCL_Spot!R83</f>
        <v>0</v>
      </c>
      <c r="I83">
        <f>Bawana_NG!R83</f>
        <v>28.08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0.33246400000000004</v>
      </c>
      <c r="AD83">
        <f t="shared" si="4"/>
        <v>37.447535999999999</v>
      </c>
      <c r="AE83">
        <f>'IDT-1'!D83</f>
        <v>0</v>
      </c>
      <c r="AF83" s="26"/>
      <c r="AG83">
        <f t="shared" si="5"/>
        <v>37.447535999999999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9.6999999999999993</v>
      </c>
      <c r="H84">
        <f>PPCL_Spot!R84</f>
        <v>0</v>
      </c>
      <c r="I84">
        <f>Bawana_NG!R84</f>
        <v>28.08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0.33246400000000004</v>
      </c>
      <c r="AD84">
        <f t="shared" si="4"/>
        <v>37.447535999999999</v>
      </c>
      <c r="AE84">
        <f>'IDT-1'!D84</f>
        <v>0</v>
      </c>
      <c r="AF84" s="26"/>
      <c r="AG84">
        <f t="shared" si="5"/>
        <v>37.447535999999999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9.6999999999999993</v>
      </c>
      <c r="H85">
        <f>PPCL_Spot!R85</f>
        <v>0</v>
      </c>
      <c r="I85">
        <f>Bawana_NG!R85</f>
        <v>30.7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0.393536</v>
      </c>
      <c r="AD85">
        <f t="shared" si="4"/>
        <v>44.326464000000001</v>
      </c>
      <c r="AE85">
        <f>'IDT-1'!D85</f>
        <v>0</v>
      </c>
      <c r="AF85" s="26"/>
      <c r="AG85">
        <f t="shared" si="5"/>
        <v>44.326464000000001</v>
      </c>
      <c r="AI85" s="75">
        <f>PXIL!L85</f>
        <v>0</v>
      </c>
      <c r="AJ85" s="75">
        <f>PXIL!R85</f>
        <v>0</v>
      </c>
      <c r="AK85" s="75">
        <f>RTM_IEX!L85</f>
        <v>4.32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9.6999999999999993</v>
      </c>
      <c r="H86">
        <f>PPCL_Spot!R86</f>
        <v>0</v>
      </c>
      <c r="I86">
        <f>Bawana_NG!R86</f>
        <v>25.4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0.30887999999999999</v>
      </c>
      <c r="AD86">
        <f t="shared" si="4"/>
        <v>34.791119999999992</v>
      </c>
      <c r="AE86">
        <f>'IDT-1'!D86</f>
        <v>0</v>
      </c>
      <c r="AF86" s="26"/>
      <c r="AG86">
        <f t="shared" si="5"/>
        <v>34.791119999999992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9.6999999999999993</v>
      </c>
      <c r="H87">
        <f>PPCL_Spot!R87</f>
        <v>0</v>
      </c>
      <c r="I87">
        <f>Bawana_NG!R87</f>
        <v>26.82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0.321376</v>
      </c>
      <c r="AD87">
        <f t="shared" si="4"/>
        <v>36.198623999999995</v>
      </c>
      <c r="AE87">
        <f>'IDT-1'!D87</f>
        <v>0</v>
      </c>
      <c r="AF87" s="26"/>
      <c r="AG87">
        <f t="shared" si="5"/>
        <v>36.198623999999995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9.82</v>
      </c>
      <c r="H88">
        <f>PPCL_Spot!R88</f>
        <v>0</v>
      </c>
      <c r="I88">
        <f>Bawana_NG!R88</f>
        <v>25.82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0.31363200000000002</v>
      </c>
      <c r="AD88">
        <f t="shared" si="4"/>
        <v>35.326368000000002</v>
      </c>
      <c r="AE88">
        <f>'IDT-1'!D88</f>
        <v>0</v>
      </c>
      <c r="AF88" s="26"/>
      <c r="AG88">
        <f t="shared" si="5"/>
        <v>35.326368000000002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9.82</v>
      </c>
      <c r="H89">
        <f>PPCL_Spot!R89</f>
        <v>0</v>
      </c>
      <c r="I89">
        <f>Bawana_NG!R89</f>
        <v>25.82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0.31363200000000002</v>
      </c>
      <c r="AD89">
        <f t="shared" si="4"/>
        <v>35.326368000000002</v>
      </c>
      <c r="AE89">
        <f>'IDT-1'!D89</f>
        <v>0</v>
      </c>
      <c r="AF89" s="26"/>
      <c r="AG89">
        <f t="shared" si="5"/>
        <v>35.326368000000002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9.82</v>
      </c>
      <c r="H90">
        <f>PPCL_Spot!R90</f>
        <v>0</v>
      </c>
      <c r="I90">
        <f>Bawana_NG!R90</f>
        <v>24.82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0.30483200000000005</v>
      </c>
      <c r="AD90">
        <f t="shared" si="4"/>
        <v>34.335168000000003</v>
      </c>
      <c r="AE90">
        <f>'IDT-1'!D90</f>
        <v>0</v>
      </c>
      <c r="AF90" s="26"/>
      <c r="AG90">
        <f t="shared" si="5"/>
        <v>34.335168000000003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9.82</v>
      </c>
      <c r="H91">
        <f>PPCL_Spot!R91</f>
        <v>0</v>
      </c>
      <c r="I91">
        <f>Bawana_NG!R91</f>
        <v>28.82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0.34848000000000001</v>
      </c>
      <c r="AD91">
        <f t="shared" si="4"/>
        <v>39.251519999999999</v>
      </c>
      <c r="AE91">
        <f>'IDT-1'!D91</f>
        <v>0</v>
      </c>
      <c r="AF91" s="26"/>
      <c r="AG91">
        <f t="shared" si="5"/>
        <v>39.251519999999999</v>
      </c>
      <c r="AI91" s="75">
        <f>PXIL!L91</f>
        <v>0</v>
      </c>
      <c r="AJ91" s="75">
        <f>PXIL!R91</f>
        <v>0</v>
      </c>
      <c r="AK91" s="75">
        <f>RTM_IEX!L91</f>
        <v>0.96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9.82</v>
      </c>
      <c r="H92">
        <f>PPCL_Spot!R92</f>
        <v>0</v>
      </c>
      <c r="I92">
        <f>Bawana_NG!R92</f>
        <v>20.82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0.26963200000000004</v>
      </c>
      <c r="AD92">
        <f t="shared" si="4"/>
        <v>30.370367999999999</v>
      </c>
      <c r="AE92">
        <f>'IDT-1'!D92</f>
        <v>0</v>
      </c>
      <c r="AF92" s="26"/>
      <c r="AG92">
        <f t="shared" si="5"/>
        <v>30.370367999999999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9.94</v>
      </c>
      <c r="H93">
        <f>PPCL_Spot!R93</f>
        <v>0</v>
      </c>
      <c r="I93">
        <f>Bawana_NG!R93</f>
        <v>20.82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0.27068799999999998</v>
      </c>
      <c r="AD93">
        <f t="shared" si="4"/>
        <v>30.489311999999998</v>
      </c>
      <c r="AE93">
        <f>'IDT-1'!D93</f>
        <v>0</v>
      </c>
      <c r="AF93" s="26"/>
      <c r="AG93">
        <f t="shared" si="5"/>
        <v>30.489311999999998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9.6999999999999993</v>
      </c>
      <c r="H94">
        <f>PPCL_Spot!R94</f>
        <v>0</v>
      </c>
      <c r="I94">
        <f>Bawana_NG!R94</f>
        <v>19.82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0.25977600000000001</v>
      </c>
      <c r="AD94">
        <f t="shared" si="4"/>
        <v>29.260224000000001</v>
      </c>
      <c r="AE94">
        <f>'IDT-1'!D94</f>
        <v>0</v>
      </c>
      <c r="AF94" s="26"/>
      <c r="AG94">
        <f t="shared" si="5"/>
        <v>29.260224000000001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9.6999999999999993</v>
      </c>
      <c r="H95">
        <f>PPCL_Spot!R95</f>
        <v>0</v>
      </c>
      <c r="I95">
        <f>Bawana_NG!R95</f>
        <v>18.82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0.25097600000000003</v>
      </c>
      <c r="AD95">
        <f t="shared" si="4"/>
        <v>28.269023999999998</v>
      </c>
      <c r="AE95">
        <f>'IDT-1'!D95</f>
        <v>0</v>
      </c>
      <c r="AF95" s="26"/>
      <c r="AG95">
        <f t="shared" si="5"/>
        <v>28.269023999999998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17.82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0.236016</v>
      </c>
      <c r="AD96">
        <f t="shared" si="4"/>
        <v>26.583984000000001</v>
      </c>
      <c r="AE96">
        <f>'IDT-1'!D96</f>
        <v>0</v>
      </c>
      <c r="AF96" s="26"/>
      <c r="AG96">
        <f t="shared" si="5"/>
        <v>26.583984000000001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9.6999999999999993</v>
      </c>
      <c r="H97">
        <f>PPCL_Spot!R97</f>
        <v>0</v>
      </c>
      <c r="I97">
        <f>Bawana_NG!R97</f>
        <v>19.82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0.293568</v>
      </c>
      <c r="AD97">
        <f t="shared" si="4"/>
        <v>33.066431999999999</v>
      </c>
      <c r="AE97">
        <f>'IDT-1'!D97</f>
        <v>0</v>
      </c>
      <c r="AF97" s="26"/>
      <c r="AG97">
        <f t="shared" si="5"/>
        <v>33.066431999999999</v>
      </c>
      <c r="AI97" s="75">
        <f>PXIL!L97</f>
        <v>0</v>
      </c>
      <c r="AJ97" s="75">
        <f>PXIL!R97</f>
        <v>0</v>
      </c>
      <c r="AK97" s="75">
        <f>RTM_IEX!L97</f>
        <v>3.84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9.6999999999999993</v>
      </c>
      <c r="H98">
        <f>PPCL_Spot!R98</f>
        <v>0</v>
      </c>
      <c r="I98">
        <f>Bawana_NG!R98</f>
        <v>12.82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0.19817600000000002</v>
      </c>
      <c r="AD98">
        <f t="shared" si="4"/>
        <v>22.321823999999999</v>
      </c>
      <c r="AE98">
        <f>'IDT-1'!D98</f>
        <v>0</v>
      </c>
      <c r="AF98" s="26"/>
      <c r="AG98">
        <f t="shared" si="5"/>
        <v>22.321823999999999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0.23691825783285897</v>
      </c>
      <c r="H99">
        <f t="shared" si="6"/>
        <v>0</v>
      </c>
      <c r="I99">
        <f t="shared" si="6"/>
        <v>0.55284349448955217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7.1541415479594115E-3</v>
      </c>
      <c r="AD99">
        <f t="shared" si="6"/>
        <v>0.8038076107744514</v>
      </c>
      <c r="AE99">
        <f t="shared" ref="AE99:AR99" si="7">SUM(AE3:AE98)/4000</f>
        <v>0</v>
      </c>
      <c r="AG99">
        <f t="shared" si="7"/>
        <v>0.8038076107744514</v>
      </c>
      <c r="AI99">
        <f t="shared" si="7"/>
        <v>0</v>
      </c>
      <c r="AJ99">
        <f t="shared" si="7"/>
        <v>0</v>
      </c>
      <c r="AK99">
        <f t="shared" si="7"/>
        <v>2.2199999999999991E-2</v>
      </c>
      <c r="AL99">
        <f t="shared" si="7"/>
        <v>-1E-3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213</v>
      </c>
      <c r="C1" s="31">
        <v>44713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44713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44713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14.334293000000001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0.12614177840000002</v>
      </c>
      <c r="AD3">
        <f>SUM(B3:AB3,AI3:AR3)-AC3</f>
        <v>14.208151221600001</v>
      </c>
      <c r="AE3">
        <v>0</v>
      </c>
      <c r="AF3" s="26"/>
      <c r="AG3">
        <f>SUM(AD3:AF3)</f>
        <v>14.208151221600001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14.398427999999999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0.12670616639999999</v>
      </c>
      <c r="AD4">
        <f t="shared" ref="AD4:AD67" si="1">SUM(B4:AB4,AI4:AR4)-AC4</f>
        <v>14.271721833599999</v>
      </c>
      <c r="AE4">
        <v>0</v>
      </c>
      <c r="AF4" s="26"/>
      <c r="AG4">
        <f t="shared" ref="AG4:AG67" si="2">SUM(AD4:AF4)</f>
        <v>14.271721833599999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14.398427999999999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0.86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0.13427416640000001</v>
      </c>
      <c r="AD5">
        <f t="shared" si="1"/>
        <v>15.124153833599998</v>
      </c>
      <c r="AE5">
        <v>0</v>
      </c>
      <c r="AF5" s="26"/>
      <c r="AG5">
        <f t="shared" si="2"/>
        <v>15.124153833599998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14.398427999999999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0.12670616639999999</v>
      </c>
      <c r="AD6">
        <f t="shared" si="1"/>
        <v>14.271721833599999</v>
      </c>
      <c r="AE6">
        <v>0</v>
      </c>
      <c r="AF6" s="26"/>
      <c r="AG6">
        <f t="shared" si="2"/>
        <v>14.271721833599999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14.334293000000001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0.12614177840000002</v>
      </c>
      <c r="AD7">
        <f t="shared" si="1"/>
        <v>14.208151221600001</v>
      </c>
      <c r="AE7">
        <v>0</v>
      </c>
      <c r="AF7" s="26"/>
      <c r="AG7">
        <f t="shared" si="2"/>
        <v>14.208151221600001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8.1896529999999998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7.20689464E-2</v>
      </c>
      <c r="AD8">
        <f t="shared" si="1"/>
        <v>8.1175840535999999</v>
      </c>
      <c r="AE8">
        <v>0</v>
      </c>
      <c r="AF8" s="26"/>
      <c r="AG8">
        <f t="shared" si="2"/>
        <v>8.1175840535999999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14.398427999999999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0.86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0.13427416640000001</v>
      </c>
      <c r="AD9">
        <f t="shared" si="1"/>
        <v>15.124153833599998</v>
      </c>
      <c r="AE9">
        <v>0</v>
      </c>
      <c r="AF9" s="26"/>
      <c r="AG9">
        <f t="shared" si="2"/>
        <v>15.124153833599998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14.398427999999999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1.44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0.1393781664</v>
      </c>
      <c r="AD10">
        <f t="shared" si="1"/>
        <v>15.699049833599998</v>
      </c>
      <c r="AE10">
        <v>0</v>
      </c>
      <c r="AF10" s="26"/>
      <c r="AG10">
        <f t="shared" si="2"/>
        <v>15.699049833599998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14.334293000000001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0.12614177840000002</v>
      </c>
      <c r="AD11">
        <f t="shared" si="1"/>
        <v>14.208151221600001</v>
      </c>
      <c r="AE11">
        <v>0</v>
      </c>
      <c r="AF11" s="26"/>
      <c r="AG11">
        <f t="shared" si="2"/>
        <v>14.208151221600001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14.334293000000001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0.12614177840000002</v>
      </c>
      <c r="AD12">
        <f t="shared" si="1"/>
        <v>14.208151221600001</v>
      </c>
      <c r="AE12">
        <v>0</v>
      </c>
      <c r="AF12" s="26"/>
      <c r="AG12">
        <f t="shared" si="2"/>
        <v>14.208151221600001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14.398427999999999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0.12670616639999999</v>
      </c>
      <c r="AD13">
        <f t="shared" si="1"/>
        <v>14.271721833599999</v>
      </c>
      <c r="AE13">
        <v>0</v>
      </c>
      <c r="AF13" s="26"/>
      <c r="AG13">
        <f t="shared" si="2"/>
        <v>14.271721833599999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10.234666000000001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9.0065060800000013E-2</v>
      </c>
      <c r="AD14">
        <f t="shared" si="1"/>
        <v>10.1446009392</v>
      </c>
      <c r="AE14">
        <v>0</v>
      </c>
      <c r="AF14" s="26"/>
      <c r="AG14">
        <f t="shared" si="2"/>
        <v>10.1446009392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14.398427999999999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0.86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0.13427416640000001</v>
      </c>
      <c r="AD15">
        <f t="shared" si="1"/>
        <v>15.124153833599998</v>
      </c>
      <c r="AE15">
        <v>0</v>
      </c>
      <c r="AF15" s="26"/>
      <c r="AG15">
        <f t="shared" si="2"/>
        <v>15.124153833599998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14.398427999999999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1.92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0.14360216639999998</v>
      </c>
      <c r="AD16">
        <f t="shared" si="1"/>
        <v>16.174825833599996</v>
      </c>
      <c r="AE16">
        <v>0</v>
      </c>
      <c r="AF16" s="26"/>
      <c r="AG16">
        <f t="shared" si="2"/>
        <v>16.174825833599996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14.398427999999999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1.63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0.14105016639999998</v>
      </c>
      <c r="AD17">
        <f t="shared" si="1"/>
        <v>15.887377833599999</v>
      </c>
      <c r="AE17">
        <v>0</v>
      </c>
      <c r="AF17" s="26"/>
      <c r="AG17">
        <f t="shared" si="2"/>
        <v>15.887377833599999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14.398427999999999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1.92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0.14360216639999998</v>
      </c>
      <c r="AD18">
        <f t="shared" si="1"/>
        <v>16.174825833599996</v>
      </c>
      <c r="AE18">
        <v>0</v>
      </c>
      <c r="AF18" s="26"/>
      <c r="AG18">
        <f t="shared" si="2"/>
        <v>16.174825833599996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14.398427999999999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1.73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0.1419301664</v>
      </c>
      <c r="AD19">
        <f t="shared" si="1"/>
        <v>15.9864978336</v>
      </c>
      <c r="AE19">
        <v>0</v>
      </c>
      <c r="AF19" s="26"/>
      <c r="AG19">
        <f t="shared" si="2"/>
        <v>15.9864978336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11.261972999999999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9.9105362399999994E-2</v>
      </c>
      <c r="AD20">
        <f t="shared" si="1"/>
        <v>11.1628676376</v>
      </c>
      <c r="AE20">
        <v>0</v>
      </c>
      <c r="AF20" s="26"/>
      <c r="AG20">
        <f t="shared" si="2"/>
        <v>11.1628676376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14.398427999999999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3.94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0.16137816640000002</v>
      </c>
      <c r="AD21">
        <f t="shared" si="1"/>
        <v>18.177049833600002</v>
      </c>
      <c r="AE21">
        <v>0</v>
      </c>
      <c r="AF21" s="26"/>
      <c r="AG21">
        <f t="shared" si="2"/>
        <v>18.177049833600002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14.398427999999999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2.98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0.15293016640000001</v>
      </c>
      <c r="AD22">
        <f t="shared" si="1"/>
        <v>17.225497833599999</v>
      </c>
      <c r="AE22">
        <v>0</v>
      </c>
      <c r="AF22" s="26"/>
      <c r="AG22">
        <f t="shared" si="2"/>
        <v>17.225497833599999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14.398427999999999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2.78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0.1511701664</v>
      </c>
      <c r="AD23">
        <f t="shared" si="1"/>
        <v>17.0272578336</v>
      </c>
      <c r="AE23">
        <v>0</v>
      </c>
      <c r="AF23" s="26"/>
      <c r="AG23">
        <f t="shared" si="2"/>
        <v>17.0272578336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14.398427999999999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2.98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0.15293016640000001</v>
      </c>
      <c r="AD24">
        <f t="shared" si="1"/>
        <v>17.225497833599999</v>
      </c>
      <c r="AE24">
        <v>0</v>
      </c>
      <c r="AF24" s="26"/>
      <c r="AG24">
        <f t="shared" si="2"/>
        <v>17.225497833599999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14.398427999999999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3.74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0.15961816639999998</v>
      </c>
      <c r="AD25">
        <f t="shared" si="1"/>
        <v>17.978809833599996</v>
      </c>
      <c r="AE25">
        <v>0</v>
      </c>
      <c r="AF25" s="26"/>
      <c r="AG25">
        <f t="shared" si="2"/>
        <v>17.978809833599996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11.261972999999999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9.9105362399999994E-2</v>
      </c>
      <c r="AD26">
        <f t="shared" si="1"/>
        <v>11.1628676376</v>
      </c>
      <c r="AE26">
        <v>0</v>
      </c>
      <c r="AF26" s="26"/>
      <c r="AG26">
        <f t="shared" si="2"/>
        <v>11.1628676376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14.398427999999999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1.92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0.14360216639999998</v>
      </c>
      <c r="AD27">
        <f t="shared" si="1"/>
        <v>16.174825833599996</v>
      </c>
      <c r="AE27">
        <v>0</v>
      </c>
      <c r="AF27" s="26"/>
      <c r="AG27">
        <f t="shared" si="2"/>
        <v>16.174825833599996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14.398427999999999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6.05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0.1799461664</v>
      </c>
      <c r="AD28">
        <f t="shared" si="1"/>
        <v>20.268481833599999</v>
      </c>
      <c r="AE28">
        <v>0</v>
      </c>
      <c r="AF28" s="26"/>
      <c r="AG28">
        <f t="shared" si="2"/>
        <v>20.268481833599999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14.398427999999999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5.86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0.17827416639999999</v>
      </c>
      <c r="AD29">
        <f t="shared" si="1"/>
        <v>20.080153833599997</v>
      </c>
      <c r="AE29">
        <v>0</v>
      </c>
      <c r="AF29" s="26"/>
      <c r="AG29">
        <f t="shared" si="2"/>
        <v>20.080153833599997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14.398427999999999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0.16894616640000001</v>
      </c>
      <c r="AD30">
        <f t="shared" si="1"/>
        <v>19.029481833599998</v>
      </c>
      <c r="AE30">
        <v>0</v>
      </c>
      <c r="AF30" s="26"/>
      <c r="AG30">
        <f t="shared" si="2"/>
        <v>19.029481833599998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14.398427999999999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4.99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0.17061816639999999</v>
      </c>
      <c r="AD31">
        <f t="shared" si="1"/>
        <v>19.217809833599997</v>
      </c>
      <c r="AE31">
        <v>0</v>
      </c>
      <c r="AF31" s="26"/>
      <c r="AG31">
        <f t="shared" si="2"/>
        <v>19.217809833599997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12.279679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0.1080611752</v>
      </c>
      <c r="AD32">
        <f t="shared" si="1"/>
        <v>12.1716178248</v>
      </c>
      <c r="AE32">
        <v>0</v>
      </c>
      <c r="AF32" s="26"/>
      <c r="AG32">
        <f t="shared" si="2"/>
        <v>12.1716178248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14.398427999999999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0.14870616640000001</v>
      </c>
      <c r="AD33">
        <f t="shared" si="1"/>
        <v>16.749721833599999</v>
      </c>
      <c r="AE33">
        <v>0</v>
      </c>
      <c r="AF33" s="26"/>
      <c r="AG33">
        <f t="shared" si="2"/>
        <v>16.749721833599999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14.398427999999999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0.15293016640000001</v>
      </c>
      <c r="AD34">
        <f t="shared" si="1"/>
        <v>17.225497833599999</v>
      </c>
      <c r="AE34">
        <v>0</v>
      </c>
      <c r="AF34" s="26"/>
      <c r="AG34">
        <f t="shared" si="2"/>
        <v>17.225497833599999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14.398427999999999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0.16894616640000001</v>
      </c>
      <c r="AD35">
        <f t="shared" si="1"/>
        <v>19.029481833599998</v>
      </c>
      <c r="AE35">
        <v>0</v>
      </c>
      <c r="AF35" s="26"/>
      <c r="AG35">
        <f t="shared" si="2"/>
        <v>19.029481833599998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14.398427999999999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3.94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0.16137816640000002</v>
      </c>
      <c r="AD36">
        <f t="shared" si="1"/>
        <v>18.177049833600002</v>
      </c>
      <c r="AE36">
        <v>0</v>
      </c>
      <c r="AF36" s="26"/>
      <c r="AG36">
        <f t="shared" si="2"/>
        <v>18.177049833600002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14.398427999999999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5.76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0.17739416640000003</v>
      </c>
      <c r="AD37">
        <f t="shared" si="1"/>
        <v>19.981033833600002</v>
      </c>
      <c r="AE37">
        <v>0</v>
      </c>
      <c r="AF37" s="26"/>
      <c r="AG37">
        <f t="shared" si="2"/>
        <v>19.981033833600002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12.894143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0.1134684584</v>
      </c>
      <c r="AD38">
        <f t="shared" si="1"/>
        <v>12.7806745416</v>
      </c>
      <c r="AE38">
        <v>0</v>
      </c>
      <c r="AF38" s="26"/>
      <c r="AG38">
        <f t="shared" si="2"/>
        <v>12.7806745416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14.398427999999999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2.98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0.15293016640000001</v>
      </c>
      <c r="AD39">
        <f t="shared" si="1"/>
        <v>17.225497833599999</v>
      </c>
      <c r="AE39">
        <v>0</v>
      </c>
      <c r="AF39" s="26"/>
      <c r="AG39">
        <f t="shared" si="2"/>
        <v>17.225497833599999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14.398427999999999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1.92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0.14360216639999998</v>
      </c>
      <c r="AD40">
        <f t="shared" si="1"/>
        <v>16.174825833599996</v>
      </c>
      <c r="AE40">
        <v>0</v>
      </c>
      <c r="AF40" s="26"/>
      <c r="AG40">
        <f t="shared" si="2"/>
        <v>16.174825833599996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14.398427999999999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3.74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0.15961816639999998</v>
      </c>
      <c r="AD41">
        <f t="shared" si="1"/>
        <v>17.978809833599996</v>
      </c>
      <c r="AE41">
        <v>0</v>
      </c>
      <c r="AF41" s="26"/>
      <c r="AG41">
        <f t="shared" si="2"/>
        <v>17.978809833599996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14.398427999999999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3.74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0.15961816639999998</v>
      </c>
      <c r="AD42">
        <f t="shared" si="1"/>
        <v>17.978809833599996</v>
      </c>
      <c r="AE42">
        <v>0</v>
      </c>
      <c r="AF42" s="26"/>
      <c r="AG42">
        <f t="shared" si="2"/>
        <v>17.978809833599996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14.398427999999999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2.98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0.15293016640000001</v>
      </c>
      <c r="AD43">
        <f t="shared" si="1"/>
        <v>17.225497833599999</v>
      </c>
      <c r="AE43">
        <v>0</v>
      </c>
      <c r="AF43" s="26"/>
      <c r="AG43">
        <f t="shared" si="2"/>
        <v>17.225497833599999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12.279679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0.1080611752</v>
      </c>
      <c r="AD44">
        <f t="shared" si="1"/>
        <v>12.1716178248</v>
      </c>
      <c r="AE44">
        <v>0</v>
      </c>
      <c r="AF44" s="26"/>
      <c r="AG44">
        <f t="shared" si="2"/>
        <v>12.1716178248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14.398427999999999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2.69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0.15037816640000001</v>
      </c>
      <c r="AD45">
        <f t="shared" si="1"/>
        <v>16.938049833600001</v>
      </c>
      <c r="AE45">
        <v>0</v>
      </c>
      <c r="AF45" s="26"/>
      <c r="AG45">
        <f t="shared" si="2"/>
        <v>16.938049833600001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14.398427999999999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3.94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0.16137816640000002</v>
      </c>
      <c r="AD46">
        <f t="shared" si="1"/>
        <v>18.177049833600002</v>
      </c>
      <c r="AE46">
        <v>0</v>
      </c>
      <c r="AF46" s="26"/>
      <c r="AG46">
        <f t="shared" si="2"/>
        <v>18.177049833600002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14.398427999999999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1.92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0.14360216639999998</v>
      </c>
      <c r="AD47">
        <f t="shared" si="1"/>
        <v>16.174825833599996</v>
      </c>
      <c r="AE47">
        <v>0</v>
      </c>
      <c r="AF47" s="26"/>
      <c r="AG47">
        <f t="shared" si="2"/>
        <v>16.174825833599996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14.398427999999999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1.54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0.1402581664</v>
      </c>
      <c r="AD48">
        <f t="shared" si="1"/>
        <v>15.798169833599998</v>
      </c>
      <c r="AE48">
        <v>0</v>
      </c>
      <c r="AF48" s="26"/>
      <c r="AG48">
        <f t="shared" si="2"/>
        <v>15.798169833599998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14.398427999999999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3.94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0.16137816640000002</v>
      </c>
      <c r="AD49">
        <f t="shared" si="1"/>
        <v>18.177049833600002</v>
      </c>
      <c r="AE49">
        <v>0</v>
      </c>
      <c r="AF49" s="26"/>
      <c r="AG49">
        <f t="shared" si="2"/>
        <v>18.177049833600002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12.894143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0.1134684584</v>
      </c>
      <c r="AD50">
        <f t="shared" si="1"/>
        <v>12.7806745416</v>
      </c>
      <c r="AE50">
        <v>0</v>
      </c>
      <c r="AF50" s="26"/>
      <c r="AG50">
        <f t="shared" si="2"/>
        <v>12.7806745416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14.398427999999999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5.86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0.17827416639999999</v>
      </c>
      <c r="AD51">
        <f t="shared" si="1"/>
        <v>20.080153833599997</v>
      </c>
      <c r="AE51">
        <v>0</v>
      </c>
      <c r="AF51" s="26"/>
      <c r="AG51">
        <f t="shared" si="2"/>
        <v>20.080153833599997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14.398427999999999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2.98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0.15293016640000001</v>
      </c>
      <c r="AD52">
        <f t="shared" si="1"/>
        <v>17.225497833599999</v>
      </c>
      <c r="AE52">
        <v>0</v>
      </c>
      <c r="AF52" s="26"/>
      <c r="AG52">
        <f t="shared" si="2"/>
        <v>17.225497833599999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14.398427999999999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1.92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0.14360216639999998</v>
      </c>
      <c r="AD53">
        <f t="shared" si="1"/>
        <v>16.174825833599996</v>
      </c>
      <c r="AE53">
        <v>0</v>
      </c>
      <c r="AF53" s="26"/>
      <c r="AG53">
        <f t="shared" si="2"/>
        <v>16.174825833599996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14.398427999999999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3.94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0.16137816640000002</v>
      </c>
      <c r="AD54">
        <f t="shared" si="1"/>
        <v>18.177049833600002</v>
      </c>
      <c r="AE54">
        <v>0</v>
      </c>
      <c r="AF54" s="26"/>
      <c r="AG54">
        <f t="shared" si="2"/>
        <v>18.177049833600002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14.398427999999999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2.98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0.15293016640000001</v>
      </c>
      <c r="AD55">
        <f t="shared" si="1"/>
        <v>17.225497833599999</v>
      </c>
      <c r="AE55">
        <v>0</v>
      </c>
      <c r="AF55" s="26"/>
      <c r="AG55">
        <f t="shared" si="2"/>
        <v>17.225497833599999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12.279679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0.1080611752</v>
      </c>
      <c r="AD56">
        <f t="shared" si="1"/>
        <v>12.1716178248</v>
      </c>
      <c r="AE56">
        <v>0</v>
      </c>
      <c r="AF56" s="26"/>
      <c r="AG56">
        <f t="shared" si="2"/>
        <v>12.1716178248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14.398427999999999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2.78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0.1511701664</v>
      </c>
      <c r="AD57">
        <f t="shared" si="1"/>
        <v>17.0272578336</v>
      </c>
      <c r="AE57">
        <v>0</v>
      </c>
      <c r="AF57" s="26"/>
      <c r="AG57">
        <f t="shared" si="2"/>
        <v>17.0272578336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14.398427999999999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0.15293016640000001</v>
      </c>
      <c r="AD58">
        <f t="shared" si="1"/>
        <v>17.225497833599999</v>
      </c>
      <c r="AE58">
        <v>0</v>
      </c>
      <c r="AF58" s="26"/>
      <c r="AG58">
        <f t="shared" si="2"/>
        <v>17.225497833599999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14.398427999999999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1.92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0.14360216639999998</v>
      </c>
      <c r="AD59">
        <f t="shared" si="1"/>
        <v>16.174825833599996</v>
      </c>
      <c r="AE59">
        <v>0</v>
      </c>
      <c r="AF59" s="26"/>
      <c r="AG59">
        <f t="shared" si="2"/>
        <v>16.174825833599996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14.398427999999999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3.94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0.16137816640000002</v>
      </c>
      <c r="AD60">
        <f t="shared" si="1"/>
        <v>18.177049833600002</v>
      </c>
      <c r="AE60">
        <v>0</v>
      </c>
      <c r="AF60" s="26"/>
      <c r="AG60">
        <f t="shared" si="2"/>
        <v>18.177049833600002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14.398427999999999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4.6100000000000003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0.16727416640000001</v>
      </c>
      <c r="AD61">
        <f t="shared" si="1"/>
        <v>18.8411538336</v>
      </c>
      <c r="AE61">
        <v>0</v>
      </c>
      <c r="AF61" s="26"/>
      <c r="AG61">
        <f t="shared" si="2"/>
        <v>18.8411538336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12.279679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0.1080611752</v>
      </c>
      <c r="AD62">
        <f t="shared" si="1"/>
        <v>12.1716178248</v>
      </c>
      <c r="AE62">
        <v>0</v>
      </c>
      <c r="AF62" s="26"/>
      <c r="AG62">
        <f t="shared" si="2"/>
        <v>12.1716178248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14.398427999999999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1.92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0.14360216639999998</v>
      </c>
      <c r="AD63">
        <f t="shared" si="1"/>
        <v>16.174825833599996</v>
      </c>
      <c r="AE63">
        <v>0</v>
      </c>
      <c r="AF63" s="26"/>
      <c r="AG63">
        <f t="shared" si="2"/>
        <v>16.174825833599996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14.398427999999999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3.94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0.16137816640000002</v>
      </c>
      <c r="AD64">
        <f t="shared" si="1"/>
        <v>18.177049833600002</v>
      </c>
      <c r="AE64">
        <v>0</v>
      </c>
      <c r="AF64" s="26"/>
      <c r="AG64">
        <f t="shared" si="2"/>
        <v>18.177049833600002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14.398427999999999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4.9000000000000004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0.16982616640000003</v>
      </c>
      <c r="AD65">
        <f t="shared" si="1"/>
        <v>19.128601833600001</v>
      </c>
      <c r="AE65">
        <v>0</v>
      </c>
      <c r="AF65" s="26"/>
      <c r="AG65">
        <f t="shared" si="2"/>
        <v>19.128601833600001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14.398427999999999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3.84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0.1604981664</v>
      </c>
      <c r="AD66">
        <f t="shared" si="1"/>
        <v>18.077929833599999</v>
      </c>
      <c r="AE66">
        <v>0</v>
      </c>
      <c r="AF66" s="26"/>
      <c r="AG66">
        <f t="shared" si="2"/>
        <v>18.077929833599999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14.398427999999999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3.94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0.16137816640000002</v>
      </c>
      <c r="AD67">
        <f t="shared" si="1"/>
        <v>18.177049833600002</v>
      </c>
      <c r="AE67">
        <v>0</v>
      </c>
      <c r="AF67" s="26"/>
      <c r="AG67">
        <f t="shared" si="2"/>
        <v>18.177049833600002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12.279679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0.1080611752</v>
      </c>
      <c r="AD68">
        <f t="shared" ref="AD68:AD98" si="4">SUM(B68:AB68,AI68:AR68)-AC68</f>
        <v>12.1716178248</v>
      </c>
      <c r="AE68">
        <v>0</v>
      </c>
      <c r="AF68" s="26"/>
      <c r="AG68">
        <f t="shared" ref="AG68:AG98" si="5">SUM(AD68:AF68)</f>
        <v>12.1716178248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14.398427999999999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0.16894616640000001</v>
      </c>
      <c r="AD69">
        <f t="shared" si="4"/>
        <v>19.029481833599998</v>
      </c>
      <c r="AE69">
        <v>0</v>
      </c>
      <c r="AF69" s="26"/>
      <c r="AG69">
        <f t="shared" si="5"/>
        <v>19.029481833599998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14.398427999999999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2.98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0.15293016640000001</v>
      </c>
      <c r="AD70">
        <f t="shared" si="4"/>
        <v>17.225497833599999</v>
      </c>
      <c r="AE70">
        <v>0</v>
      </c>
      <c r="AF70" s="26"/>
      <c r="AG70">
        <f t="shared" si="5"/>
        <v>17.225497833599999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14.398427999999999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5.86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0.17827416639999999</v>
      </c>
      <c r="AD71">
        <f t="shared" si="4"/>
        <v>20.080153833599997</v>
      </c>
      <c r="AE71">
        <v>0</v>
      </c>
      <c r="AF71" s="26"/>
      <c r="AG71">
        <f t="shared" si="5"/>
        <v>20.080153833599997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14.398427999999999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4.99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0.17061816639999999</v>
      </c>
      <c r="AD72">
        <f t="shared" si="4"/>
        <v>19.217809833599997</v>
      </c>
      <c r="AE72">
        <v>0</v>
      </c>
      <c r="AF72" s="26"/>
      <c r="AG72">
        <f t="shared" si="5"/>
        <v>19.217809833599997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10.798821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3.94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0.1297016248</v>
      </c>
      <c r="AD73">
        <f t="shared" si="4"/>
        <v>14.609119375200001</v>
      </c>
      <c r="AE73">
        <v>0</v>
      </c>
      <c r="AF73" s="26"/>
      <c r="AG73">
        <f t="shared" si="5"/>
        <v>14.609119375200001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10.798821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9.5029624800000004E-2</v>
      </c>
      <c r="AD74">
        <f t="shared" si="4"/>
        <v>10.7037913752</v>
      </c>
      <c r="AE74">
        <v>0</v>
      </c>
      <c r="AF74" s="26"/>
      <c r="AG74">
        <f t="shared" si="5"/>
        <v>10.7037913752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10.798821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5.86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0.17783762479999998</v>
      </c>
      <c r="AD75">
        <f t="shared" si="4"/>
        <v>20.030983375200002</v>
      </c>
      <c r="AE75">
        <v>0</v>
      </c>
      <c r="AF75" s="26"/>
      <c r="AG75">
        <f t="shared" si="5"/>
        <v>20.030983375200002</v>
      </c>
      <c r="AI75" s="75">
        <f>PXIL!M75</f>
        <v>0</v>
      </c>
      <c r="AJ75" s="75">
        <f>PXIL!S75</f>
        <v>0</v>
      </c>
      <c r="AK75" s="75">
        <f>RTM_IEX!M75</f>
        <v>3.55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10.798821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3.74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0.16006162480000002</v>
      </c>
      <c r="AD76">
        <f t="shared" si="4"/>
        <v>18.0287593752</v>
      </c>
      <c r="AE76">
        <v>0</v>
      </c>
      <c r="AF76" s="26"/>
      <c r="AG76">
        <f t="shared" si="5"/>
        <v>18.0287593752</v>
      </c>
      <c r="AI76" s="75">
        <f>PXIL!M76</f>
        <v>0</v>
      </c>
      <c r="AJ76" s="75">
        <f>PXIL!S76</f>
        <v>0</v>
      </c>
      <c r="AK76" s="75">
        <f>RTM_IEX!M76</f>
        <v>3.65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10.798821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2.78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0.1194936248</v>
      </c>
      <c r="AD77">
        <f t="shared" si="4"/>
        <v>13.459327375199999</v>
      </c>
      <c r="AE77">
        <v>0</v>
      </c>
      <c r="AF77" s="26"/>
      <c r="AG77">
        <f t="shared" si="5"/>
        <v>13.459327375199999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10.798821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0.16850962480000001</v>
      </c>
      <c r="AD78">
        <f t="shared" si="4"/>
        <v>18.980311375200003</v>
      </c>
      <c r="AE78">
        <v>0</v>
      </c>
      <c r="AF78" s="26"/>
      <c r="AG78">
        <f t="shared" si="5"/>
        <v>18.980311375200003</v>
      </c>
      <c r="AI78" s="75">
        <f>PXIL!M78</f>
        <v>0</v>
      </c>
      <c r="AJ78" s="75">
        <f>PXIL!S78</f>
        <v>0</v>
      </c>
      <c r="AK78" s="75">
        <f>RTM_IEX!M78</f>
        <v>3.55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10.798821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4.99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0.13894162480000002</v>
      </c>
      <c r="AD79">
        <f t="shared" si="4"/>
        <v>15.649879375200001</v>
      </c>
      <c r="AE79">
        <v>0</v>
      </c>
      <c r="AF79" s="26"/>
      <c r="AG79">
        <f t="shared" si="5"/>
        <v>15.649879375200001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10.798821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0.10770162480000001</v>
      </c>
      <c r="AD80">
        <f t="shared" si="4"/>
        <v>12.131119375199999</v>
      </c>
      <c r="AE80">
        <v>0</v>
      </c>
      <c r="AF80" s="26"/>
      <c r="AG80">
        <f t="shared" si="5"/>
        <v>12.131119375199999</v>
      </c>
      <c r="AI80" s="75">
        <f>PXIL!M80</f>
        <v>0</v>
      </c>
      <c r="AJ80" s="75">
        <f>PXIL!S80</f>
        <v>0</v>
      </c>
      <c r="AK80" s="75">
        <f>RTM_IEX!M80</f>
        <v>1.44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10.798821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3.94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0.1297016248</v>
      </c>
      <c r="AD81">
        <f t="shared" si="4"/>
        <v>14.609119375200001</v>
      </c>
      <c r="AE81">
        <v>0</v>
      </c>
      <c r="AF81" s="26"/>
      <c r="AG81">
        <f t="shared" si="5"/>
        <v>14.609119375200001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10.798821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0.13726962480000002</v>
      </c>
      <c r="AD82">
        <f t="shared" si="4"/>
        <v>15.461551375200001</v>
      </c>
      <c r="AE82">
        <v>0</v>
      </c>
      <c r="AF82" s="26"/>
      <c r="AG82">
        <f t="shared" si="5"/>
        <v>15.461551375200001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10.798821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6.05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0.17950962480000002</v>
      </c>
      <c r="AD83">
        <f t="shared" si="4"/>
        <v>20.2193113752</v>
      </c>
      <c r="AE83">
        <v>0</v>
      </c>
      <c r="AF83" s="26"/>
      <c r="AG83">
        <f t="shared" si="5"/>
        <v>20.2193113752</v>
      </c>
      <c r="AI83" s="75">
        <f>PXIL!M83</f>
        <v>0</v>
      </c>
      <c r="AJ83" s="75">
        <f>PXIL!S83</f>
        <v>0</v>
      </c>
      <c r="AK83" s="75">
        <f>RTM_IEX!M83</f>
        <v>3.55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10.798821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4.99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0.17106162480000003</v>
      </c>
      <c r="AD84">
        <f t="shared" si="4"/>
        <v>19.267759375200001</v>
      </c>
      <c r="AE84">
        <v>0</v>
      </c>
      <c r="AF84" s="26"/>
      <c r="AG84">
        <f t="shared" si="5"/>
        <v>19.267759375200001</v>
      </c>
      <c r="AI84" s="75">
        <f>PXIL!M84</f>
        <v>0</v>
      </c>
      <c r="AJ84" s="75">
        <f>PXIL!S84</f>
        <v>0</v>
      </c>
      <c r="AK84" s="75">
        <f>RTM_IEX!M84</f>
        <v>3.65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10.798821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3.74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0.16006162480000002</v>
      </c>
      <c r="AD85">
        <f t="shared" si="4"/>
        <v>18.0287593752</v>
      </c>
      <c r="AE85">
        <v>0</v>
      </c>
      <c r="AF85" s="26"/>
      <c r="AG85">
        <f t="shared" si="5"/>
        <v>18.0287593752</v>
      </c>
      <c r="AI85" s="75">
        <f>PXIL!M85</f>
        <v>0</v>
      </c>
      <c r="AJ85" s="75">
        <f>PXIL!S85</f>
        <v>0</v>
      </c>
      <c r="AK85" s="75">
        <f>RTM_IEX!M85</f>
        <v>3.65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10.798821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0.1128056248</v>
      </c>
      <c r="AD86">
        <f t="shared" si="4"/>
        <v>12.7060153752</v>
      </c>
      <c r="AE86">
        <v>0</v>
      </c>
      <c r="AF86" s="26"/>
      <c r="AG86">
        <f t="shared" si="5"/>
        <v>12.7060153752</v>
      </c>
      <c r="AI86" s="75">
        <f>PXIL!M86</f>
        <v>0</v>
      </c>
      <c r="AJ86" s="75">
        <f>PXIL!S86</f>
        <v>0</v>
      </c>
      <c r="AK86" s="75">
        <f>RTM_IEX!M86</f>
        <v>2.02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10.798821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3.94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0.16182162480000001</v>
      </c>
      <c r="AD87">
        <f t="shared" si="4"/>
        <v>18.226999375199998</v>
      </c>
      <c r="AE87">
        <v>0</v>
      </c>
      <c r="AF87" s="26"/>
      <c r="AG87">
        <f t="shared" si="5"/>
        <v>18.226999375199998</v>
      </c>
      <c r="AI87" s="75">
        <f>PXIL!M87</f>
        <v>0</v>
      </c>
      <c r="AJ87" s="75">
        <f>PXIL!S87</f>
        <v>0</v>
      </c>
      <c r="AK87" s="75">
        <f>RTM_IEX!M87</f>
        <v>3.65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10.798821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3.94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0.16182162480000001</v>
      </c>
      <c r="AD88">
        <f t="shared" si="4"/>
        <v>18.226999375199998</v>
      </c>
      <c r="AE88">
        <v>0</v>
      </c>
      <c r="AF88" s="26"/>
      <c r="AG88">
        <f t="shared" si="5"/>
        <v>18.226999375199998</v>
      </c>
      <c r="AI88" s="75">
        <f>PXIL!M88</f>
        <v>0</v>
      </c>
      <c r="AJ88" s="75">
        <f>PXIL!S88</f>
        <v>0</v>
      </c>
      <c r="AK88" s="75">
        <f>RTM_IEX!M88</f>
        <v>3.65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10.798821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4.99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0.17106162480000003</v>
      </c>
      <c r="AD89">
        <f t="shared" si="4"/>
        <v>19.267759375200001</v>
      </c>
      <c r="AE89">
        <v>0</v>
      </c>
      <c r="AF89" s="26"/>
      <c r="AG89">
        <f t="shared" si="5"/>
        <v>19.267759375200001</v>
      </c>
      <c r="AI89" s="75">
        <f>PXIL!M89</f>
        <v>0</v>
      </c>
      <c r="AJ89" s="75">
        <f>PXIL!S89</f>
        <v>0</v>
      </c>
      <c r="AK89" s="75">
        <f>RTM_IEX!M89</f>
        <v>3.65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10.798821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3.94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0.16182162480000001</v>
      </c>
      <c r="AD90">
        <f t="shared" si="4"/>
        <v>18.226999375199998</v>
      </c>
      <c r="AE90">
        <v>0</v>
      </c>
      <c r="AF90" s="26"/>
      <c r="AG90">
        <f t="shared" si="5"/>
        <v>18.226999375199998</v>
      </c>
      <c r="AI90" s="75">
        <f>PXIL!M90</f>
        <v>0</v>
      </c>
      <c r="AJ90" s="75">
        <f>PXIL!S90</f>
        <v>0</v>
      </c>
      <c r="AK90" s="75">
        <f>RTM_IEX!M90</f>
        <v>3.65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10.798821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3.74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0.16006162480000002</v>
      </c>
      <c r="AD91">
        <f t="shared" si="4"/>
        <v>18.0287593752</v>
      </c>
      <c r="AE91">
        <v>0</v>
      </c>
      <c r="AF91" s="26"/>
      <c r="AG91">
        <f t="shared" si="5"/>
        <v>18.0287593752</v>
      </c>
      <c r="AI91" s="75">
        <f>PXIL!M91</f>
        <v>0</v>
      </c>
      <c r="AJ91" s="75">
        <f>PXIL!S91</f>
        <v>0</v>
      </c>
      <c r="AK91" s="75">
        <f>RTM_IEX!M91</f>
        <v>3.65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10.798821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0.10770162480000001</v>
      </c>
      <c r="AD92">
        <f t="shared" si="4"/>
        <v>12.131119375199999</v>
      </c>
      <c r="AE92">
        <v>0</v>
      </c>
      <c r="AF92" s="26"/>
      <c r="AG92">
        <f t="shared" si="5"/>
        <v>12.131119375199999</v>
      </c>
      <c r="AI92" s="75">
        <f>PXIL!M92</f>
        <v>0</v>
      </c>
      <c r="AJ92" s="75">
        <f>PXIL!S92</f>
        <v>0</v>
      </c>
      <c r="AK92" s="75">
        <f>RTM_IEX!M92</f>
        <v>1.44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10.798821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0.1524936248</v>
      </c>
      <c r="AD93">
        <f t="shared" si="4"/>
        <v>17.1763273752</v>
      </c>
      <c r="AE93">
        <v>0</v>
      </c>
      <c r="AF93" s="26"/>
      <c r="AG93">
        <f t="shared" si="5"/>
        <v>17.1763273752</v>
      </c>
      <c r="AI93" s="75">
        <f>PXIL!M93</f>
        <v>0</v>
      </c>
      <c r="AJ93" s="75">
        <f>PXIL!S93</f>
        <v>0</v>
      </c>
      <c r="AK93" s="75">
        <f>RTM_IEX!M93</f>
        <v>3.55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10.798821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4.99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0.17106162480000003</v>
      </c>
      <c r="AD94">
        <f t="shared" si="4"/>
        <v>19.267759375200001</v>
      </c>
      <c r="AE94">
        <v>0</v>
      </c>
      <c r="AF94" s="26"/>
      <c r="AG94">
        <f t="shared" si="5"/>
        <v>19.267759375200001</v>
      </c>
      <c r="AI94" s="75">
        <f>PXIL!M94</f>
        <v>0</v>
      </c>
      <c r="AJ94" s="75">
        <f>PXIL!S94</f>
        <v>0</v>
      </c>
      <c r="AK94" s="75">
        <f>RTM_IEX!M94</f>
        <v>3.65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10.798821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3.94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0.16182162480000001</v>
      </c>
      <c r="AD95">
        <f t="shared" si="4"/>
        <v>18.226999375199998</v>
      </c>
      <c r="AE95">
        <v>0</v>
      </c>
      <c r="AF95" s="26"/>
      <c r="AG95">
        <f t="shared" si="5"/>
        <v>18.226999375199998</v>
      </c>
      <c r="AI95" s="75">
        <f>PXIL!M95</f>
        <v>0</v>
      </c>
      <c r="AJ95" s="75">
        <f>PXIL!S95</f>
        <v>0</v>
      </c>
      <c r="AK95" s="75">
        <f>RTM_IEX!M95</f>
        <v>3.65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10.798821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2.98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0.1524936248</v>
      </c>
      <c r="AD96">
        <f t="shared" si="4"/>
        <v>17.1763273752</v>
      </c>
      <c r="AE96">
        <v>0</v>
      </c>
      <c r="AF96" s="26"/>
      <c r="AG96">
        <f t="shared" si="5"/>
        <v>17.1763273752</v>
      </c>
      <c r="AI96" s="75">
        <f>PXIL!M96</f>
        <v>0</v>
      </c>
      <c r="AJ96" s="75">
        <f>PXIL!S96</f>
        <v>0</v>
      </c>
      <c r="AK96" s="75">
        <f>RTM_IEX!M96</f>
        <v>3.55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10.798821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0.1524936248</v>
      </c>
      <c r="AD97">
        <f t="shared" si="4"/>
        <v>17.1763273752</v>
      </c>
      <c r="AE97">
        <v>0</v>
      </c>
      <c r="AF97" s="26"/>
      <c r="AG97">
        <f t="shared" si="5"/>
        <v>17.1763273752</v>
      </c>
      <c r="AI97" s="75">
        <f>PXIL!M97</f>
        <v>0</v>
      </c>
      <c r="AJ97" s="75">
        <f>PXIL!S97</f>
        <v>0</v>
      </c>
      <c r="AK97" s="75">
        <f>RTM_IEX!M97</f>
        <v>3.55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9.2169600000000003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8.1109248000000009E-2</v>
      </c>
      <c r="AD98">
        <f t="shared" si="4"/>
        <v>9.1358507519999996</v>
      </c>
      <c r="AE98">
        <v>0</v>
      </c>
      <c r="AF98" s="26"/>
      <c r="AG98">
        <f t="shared" si="5"/>
        <v>9.1358507519999996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0.31414328575000022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6.4940000000000039E-2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3.4738729146000001E-3</v>
      </c>
      <c r="AD99">
        <f t="shared" si="6"/>
        <v>0.39128441283539983</v>
      </c>
      <c r="AE99">
        <f t="shared" ref="AE99:AR99" si="8">SUM(AE3:AE98)/4000</f>
        <v>0</v>
      </c>
      <c r="AG99">
        <f t="shared" si="8"/>
        <v>0.39128441283539983</v>
      </c>
      <c r="AI99">
        <f t="shared" si="8"/>
        <v>0</v>
      </c>
      <c r="AJ99">
        <f t="shared" si="8"/>
        <v>0</v>
      </c>
      <c r="AK99">
        <f t="shared" si="8"/>
        <v>1.5674999999999994E-2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44713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165</v>
      </c>
      <c r="C3" s="16">
        <f>'[1]06'!C5</f>
        <v>0</v>
      </c>
      <c r="D3" s="16">
        <f>'[1]06'!D5</f>
        <v>184</v>
      </c>
      <c r="E3" s="16">
        <f>'[1]06'!E5</f>
        <v>0</v>
      </c>
      <c r="F3" s="15">
        <f>SUM(B3:E3)</f>
        <v>349</v>
      </c>
      <c r="G3" s="15">
        <f>'[1]06'!H5</f>
        <v>165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165</v>
      </c>
      <c r="L3" s="18">
        <f>frq!C3</f>
        <v>1</v>
      </c>
      <c r="M3" s="16">
        <f t="shared" ref="M3:M34" si="0">IF($L3=1,G3,IF(AND($L3=0.985,G3&gt;0.985*B3),B3*0.985,IF(AND($L3=0.965,G3&gt;0.965*B3),0.965*B3,G3)))</f>
        <v>165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165</v>
      </c>
    </row>
    <row r="4" spans="1:18">
      <c r="A4" s="8" t="s">
        <v>46</v>
      </c>
      <c r="B4" s="15">
        <f>'[1]06'!B6</f>
        <v>165</v>
      </c>
      <c r="C4" s="16">
        <f>'[1]06'!C6</f>
        <v>0</v>
      </c>
      <c r="D4" s="16">
        <f>'[1]06'!D6</f>
        <v>184</v>
      </c>
      <c r="E4" s="16">
        <f>'[1]06'!E6</f>
        <v>0</v>
      </c>
      <c r="F4" s="15">
        <f>SUM(B4:E4)</f>
        <v>349</v>
      </c>
      <c r="G4" s="15">
        <f>'[1]06'!H6</f>
        <v>165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165</v>
      </c>
      <c r="L4" s="18">
        <f>frq!C4</f>
        <v>1</v>
      </c>
      <c r="M4" s="16">
        <f t="shared" si="0"/>
        <v>165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165</v>
      </c>
    </row>
    <row r="5" spans="1:18">
      <c r="A5" s="8" t="s">
        <v>47</v>
      </c>
      <c r="B5" s="15">
        <f>'[1]06'!B7</f>
        <v>165</v>
      </c>
      <c r="C5" s="16">
        <f>'[1]06'!C7</f>
        <v>0</v>
      </c>
      <c r="D5" s="16">
        <f>'[1]06'!D7</f>
        <v>184</v>
      </c>
      <c r="E5" s="16">
        <f>'[1]06'!E7</f>
        <v>0</v>
      </c>
      <c r="F5" s="15">
        <f t="shared" ref="F5:F68" si="6">SUM(B5:E5)</f>
        <v>349</v>
      </c>
      <c r="G5" s="15">
        <f>'[1]06'!H7</f>
        <v>165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165</v>
      </c>
      <c r="L5" s="18">
        <f>frq!C5</f>
        <v>1</v>
      </c>
      <c r="M5" s="16">
        <f t="shared" si="0"/>
        <v>165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165</v>
      </c>
      <c r="R5" s="168"/>
    </row>
    <row r="6" spans="1:18">
      <c r="A6" s="8" t="s">
        <v>48</v>
      </c>
      <c r="B6" s="15">
        <f>'[1]06'!B8</f>
        <v>165</v>
      </c>
      <c r="C6" s="16">
        <f>'[1]06'!C8</f>
        <v>0</v>
      </c>
      <c r="D6" s="16">
        <f>'[1]06'!D8</f>
        <v>184</v>
      </c>
      <c r="E6" s="16">
        <f>'[1]06'!E8</f>
        <v>0</v>
      </c>
      <c r="F6" s="15">
        <f t="shared" si="6"/>
        <v>349</v>
      </c>
      <c r="G6" s="15">
        <f>'[1]06'!H8</f>
        <v>165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165</v>
      </c>
      <c r="L6" s="18">
        <f>frq!C6</f>
        <v>1</v>
      </c>
      <c r="M6" s="16">
        <f t="shared" si="0"/>
        <v>165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165</v>
      </c>
    </row>
    <row r="7" spans="1:18">
      <c r="A7" s="8" t="s">
        <v>49</v>
      </c>
      <c r="B7" s="15">
        <f>'[1]06'!B9</f>
        <v>165</v>
      </c>
      <c r="C7" s="16">
        <f>'[1]06'!C9</f>
        <v>0</v>
      </c>
      <c r="D7" s="16">
        <f>'[1]06'!D9</f>
        <v>184</v>
      </c>
      <c r="E7" s="16">
        <f>'[1]06'!E9</f>
        <v>0</v>
      </c>
      <c r="F7" s="15">
        <f t="shared" si="6"/>
        <v>349</v>
      </c>
      <c r="G7" s="15">
        <f>'[1]06'!H9</f>
        <v>165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165</v>
      </c>
      <c r="L7" s="18">
        <f>frq!C7</f>
        <v>1</v>
      </c>
      <c r="M7" s="16">
        <f t="shared" si="0"/>
        <v>165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165</v>
      </c>
    </row>
    <row r="8" spans="1:18">
      <c r="A8" s="8" t="s">
        <v>50</v>
      </c>
      <c r="B8" s="15">
        <f>'[1]06'!B10</f>
        <v>165</v>
      </c>
      <c r="C8" s="16">
        <f>'[1]06'!C10</f>
        <v>0</v>
      </c>
      <c r="D8" s="16">
        <f>'[1]06'!D10</f>
        <v>184</v>
      </c>
      <c r="E8" s="16">
        <f>'[1]06'!E10</f>
        <v>0</v>
      </c>
      <c r="F8" s="15">
        <f t="shared" si="6"/>
        <v>349</v>
      </c>
      <c r="G8" s="15">
        <f>'[1]06'!H10</f>
        <v>165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165</v>
      </c>
      <c r="L8" s="18">
        <f>frq!C8</f>
        <v>1</v>
      </c>
      <c r="M8" s="16">
        <f t="shared" si="0"/>
        <v>165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165</v>
      </c>
    </row>
    <row r="9" spans="1:18">
      <c r="A9" s="8" t="s">
        <v>51</v>
      </c>
      <c r="B9" s="15">
        <f>'[1]06'!B11</f>
        <v>170</v>
      </c>
      <c r="C9" s="16">
        <f>'[1]06'!C11</f>
        <v>0</v>
      </c>
      <c r="D9" s="16">
        <f>'[1]06'!D11</f>
        <v>174</v>
      </c>
      <c r="E9" s="16">
        <f>'[1]06'!E11</f>
        <v>0</v>
      </c>
      <c r="F9" s="15">
        <f t="shared" si="6"/>
        <v>344</v>
      </c>
      <c r="G9" s="15">
        <f>'[1]06'!H11</f>
        <v>170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170</v>
      </c>
      <c r="L9" s="18">
        <f>frq!C9</f>
        <v>1</v>
      </c>
      <c r="M9" s="16">
        <f t="shared" si="0"/>
        <v>170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170</v>
      </c>
    </row>
    <row r="10" spans="1:18">
      <c r="A10" s="8" t="s">
        <v>52</v>
      </c>
      <c r="B10" s="15">
        <f>'[1]06'!B12</f>
        <v>170</v>
      </c>
      <c r="C10" s="16">
        <f>'[1]06'!C12</f>
        <v>0</v>
      </c>
      <c r="D10" s="16">
        <f>'[1]06'!D12</f>
        <v>174</v>
      </c>
      <c r="E10" s="16">
        <f>'[1]06'!E12</f>
        <v>0</v>
      </c>
      <c r="F10" s="15">
        <f t="shared" si="6"/>
        <v>344</v>
      </c>
      <c r="G10" s="15">
        <f>'[1]06'!H12</f>
        <v>170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170</v>
      </c>
      <c r="L10" s="18">
        <f>frq!C10</f>
        <v>1</v>
      </c>
      <c r="M10" s="16">
        <f t="shared" si="0"/>
        <v>170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170</v>
      </c>
    </row>
    <row r="11" spans="1:18">
      <c r="A11" s="8" t="s">
        <v>53</v>
      </c>
      <c r="B11" s="15">
        <f>'[1]06'!B13</f>
        <v>170</v>
      </c>
      <c r="C11" s="16">
        <f>'[1]06'!C13</f>
        <v>0</v>
      </c>
      <c r="D11" s="16">
        <f>'[1]06'!D13</f>
        <v>174</v>
      </c>
      <c r="E11" s="16">
        <f>'[1]06'!E13</f>
        <v>0</v>
      </c>
      <c r="F11" s="15">
        <f t="shared" si="6"/>
        <v>344</v>
      </c>
      <c r="G11" s="15">
        <f>'[1]06'!H13</f>
        <v>170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170</v>
      </c>
      <c r="L11" s="18">
        <f>frq!C11</f>
        <v>1</v>
      </c>
      <c r="M11" s="16">
        <f t="shared" si="0"/>
        <v>170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170</v>
      </c>
    </row>
    <row r="12" spans="1:18">
      <c r="A12" s="8" t="s">
        <v>54</v>
      </c>
      <c r="B12" s="15">
        <f>'[1]06'!B14</f>
        <v>170</v>
      </c>
      <c r="C12" s="16">
        <f>'[1]06'!C14</f>
        <v>0</v>
      </c>
      <c r="D12" s="16">
        <f>'[1]06'!D14</f>
        <v>174</v>
      </c>
      <c r="E12" s="16">
        <f>'[1]06'!E14</f>
        <v>0</v>
      </c>
      <c r="F12" s="15">
        <f t="shared" si="6"/>
        <v>344</v>
      </c>
      <c r="G12" s="15">
        <f>'[1]06'!H14</f>
        <v>170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170</v>
      </c>
      <c r="L12" s="18">
        <f>frq!C12</f>
        <v>1</v>
      </c>
      <c r="M12" s="16">
        <f t="shared" si="0"/>
        <v>170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170</v>
      </c>
    </row>
    <row r="13" spans="1:18">
      <c r="A13" s="8" t="s">
        <v>55</v>
      </c>
      <c r="B13" s="15">
        <f>'[1]06'!B15</f>
        <v>170</v>
      </c>
      <c r="C13" s="16">
        <f>'[1]06'!C15</f>
        <v>0</v>
      </c>
      <c r="D13" s="16">
        <f>'[1]06'!D15</f>
        <v>174</v>
      </c>
      <c r="E13" s="16">
        <f>'[1]06'!E15</f>
        <v>0</v>
      </c>
      <c r="F13" s="15">
        <f t="shared" si="6"/>
        <v>344</v>
      </c>
      <c r="G13" s="15">
        <f>'[1]06'!H15</f>
        <v>170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170</v>
      </c>
      <c r="L13" s="18">
        <f>frq!C13</f>
        <v>1</v>
      </c>
      <c r="M13" s="16">
        <f t="shared" si="0"/>
        <v>170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170</v>
      </c>
    </row>
    <row r="14" spans="1:18">
      <c r="A14" s="8" t="s">
        <v>56</v>
      </c>
      <c r="B14" s="15">
        <f>'[1]06'!B16</f>
        <v>165</v>
      </c>
      <c r="C14" s="16">
        <f>'[1]06'!C16</f>
        <v>0</v>
      </c>
      <c r="D14" s="16">
        <f>'[1]06'!D16</f>
        <v>174</v>
      </c>
      <c r="E14" s="16">
        <f>'[1]06'!E16</f>
        <v>0</v>
      </c>
      <c r="F14" s="15">
        <f t="shared" si="6"/>
        <v>339</v>
      </c>
      <c r="G14" s="15">
        <f>'[1]06'!H16</f>
        <v>165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165</v>
      </c>
      <c r="L14" s="18">
        <f>frq!C14</f>
        <v>1</v>
      </c>
      <c r="M14" s="16">
        <f t="shared" si="0"/>
        <v>165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165</v>
      </c>
    </row>
    <row r="15" spans="1:18">
      <c r="A15" s="8" t="s">
        <v>57</v>
      </c>
      <c r="B15" s="15">
        <f>'[1]06'!B17</f>
        <v>170</v>
      </c>
      <c r="C15" s="16">
        <f>'[1]06'!C17</f>
        <v>0</v>
      </c>
      <c r="D15" s="16">
        <f>'[1]06'!D17</f>
        <v>174</v>
      </c>
      <c r="E15" s="16">
        <f>'[1]06'!E17</f>
        <v>0</v>
      </c>
      <c r="F15" s="15">
        <f t="shared" si="6"/>
        <v>344</v>
      </c>
      <c r="G15" s="15">
        <f>'[1]06'!H17</f>
        <v>170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170</v>
      </c>
      <c r="L15" s="18">
        <f>frq!C15</f>
        <v>1</v>
      </c>
      <c r="M15" s="16">
        <f t="shared" si="0"/>
        <v>170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170</v>
      </c>
    </row>
    <row r="16" spans="1:18">
      <c r="A16" s="8" t="s">
        <v>58</v>
      </c>
      <c r="B16" s="15">
        <f>'[1]06'!B18</f>
        <v>170</v>
      </c>
      <c r="C16" s="16">
        <f>'[1]06'!C18</f>
        <v>0</v>
      </c>
      <c r="D16" s="16">
        <f>'[1]06'!D18</f>
        <v>174</v>
      </c>
      <c r="E16" s="16">
        <f>'[1]06'!E18</f>
        <v>0</v>
      </c>
      <c r="F16" s="15">
        <f t="shared" si="6"/>
        <v>344</v>
      </c>
      <c r="G16" s="15">
        <f>'[1]06'!H18</f>
        <v>170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170</v>
      </c>
      <c r="L16" s="18">
        <f>frq!C16</f>
        <v>1</v>
      </c>
      <c r="M16" s="16">
        <f t="shared" si="0"/>
        <v>170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170</v>
      </c>
    </row>
    <row r="17" spans="1:17">
      <c r="A17" s="8" t="s">
        <v>59</v>
      </c>
      <c r="B17" s="15">
        <f>'[1]06'!B19</f>
        <v>170</v>
      </c>
      <c r="C17" s="16">
        <f>'[1]06'!C19</f>
        <v>0</v>
      </c>
      <c r="D17" s="16">
        <f>'[1]06'!D19</f>
        <v>174</v>
      </c>
      <c r="E17" s="16">
        <f>'[1]06'!E19</f>
        <v>0</v>
      </c>
      <c r="F17" s="15">
        <f t="shared" si="6"/>
        <v>344</v>
      </c>
      <c r="G17" s="15">
        <f>'[1]06'!H19</f>
        <v>170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170</v>
      </c>
      <c r="L17" s="18">
        <f>frq!C17</f>
        <v>1</v>
      </c>
      <c r="M17" s="16">
        <f t="shared" si="0"/>
        <v>170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170</v>
      </c>
    </row>
    <row r="18" spans="1:17">
      <c r="A18" s="8" t="s">
        <v>60</v>
      </c>
      <c r="B18" s="15">
        <f>'[1]06'!B20</f>
        <v>170</v>
      </c>
      <c r="C18" s="16">
        <f>'[1]06'!C20</f>
        <v>0</v>
      </c>
      <c r="D18" s="16">
        <f>'[1]06'!D20</f>
        <v>174</v>
      </c>
      <c r="E18" s="16">
        <f>'[1]06'!E20</f>
        <v>0</v>
      </c>
      <c r="F18" s="15">
        <f t="shared" si="6"/>
        <v>344</v>
      </c>
      <c r="G18" s="15">
        <f>'[1]06'!H20</f>
        <v>170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170</v>
      </c>
      <c r="L18" s="18">
        <f>frq!C18</f>
        <v>1</v>
      </c>
      <c r="M18" s="16">
        <f t="shared" si="0"/>
        <v>170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170</v>
      </c>
    </row>
    <row r="19" spans="1:17">
      <c r="A19" s="8" t="s">
        <v>61</v>
      </c>
      <c r="B19" s="15">
        <f>'[1]06'!B21</f>
        <v>170</v>
      </c>
      <c r="C19" s="16">
        <f>'[1]06'!C21</f>
        <v>0</v>
      </c>
      <c r="D19" s="16">
        <f>'[1]06'!D21</f>
        <v>174</v>
      </c>
      <c r="E19" s="16">
        <f>'[1]06'!E21</f>
        <v>0</v>
      </c>
      <c r="F19" s="15">
        <f t="shared" si="6"/>
        <v>344</v>
      </c>
      <c r="G19" s="15">
        <f>'[1]06'!H21</f>
        <v>170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170</v>
      </c>
      <c r="L19" s="18">
        <f>frq!C19</f>
        <v>1</v>
      </c>
      <c r="M19" s="16">
        <f t="shared" si="0"/>
        <v>170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170</v>
      </c>
    </row>
    <row r="20" spans="1:17">
      <c r="A20" s="8" t="s">
        <v>62</v>
      </c>
      <c r="B20" s="15">
        <f>'[1]06'!B22</f>
        <v>170</v>
      </c>
      <c r="C20" s="16">
        <f>'[1]06'!C22</f>
        <v>0</v>
      </c>
      <c r="D20" s="16">
        <f>'[1]06'!D22</f>
        <v>174</v>
      </c>
      <c r="E20" s="16">
        <f>'[1]06'!E22</f>
        <v>0</v>
      </c>
      <c r="F20" s="15">
        <f t="shared" si="6"/>
        <v>344</v>
      </c>
      <c r="G20" s="15">
        <f>'[1]06'!H22</f>
        <v>170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170</v>
      </c>
      <c r="L20" s="18">
        <f>frq!C20</f>
        <v>1</v>
      </c>
      <c r="M20" s="16">
        <f t="shared" si="0"/>
        <v>170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170</v>
      </c>
    </row>
    <row r="21" spans="1:17">
      <c r="A21" s="8" t="s">
        <v>63</v>
      </c>
      <c r="B21" s="15">
        <f>'[1]06'!B23</f>
        <v>165</v>
      </c>
      <c r="C21" s="16">
        <f>'[1]06'!C23</f>
        <v>0</v>
      </c>
      <c r="D21" s="16">
        <f>'[1]06'!D23</f>
        <v>174</v>
      </c>
      <c r="E21" s="16">
        <f>'[1]06'!E23</f>
        <v>0</v>
      </c>
      <c r="F21" s="15">
        <f t="shared" si="6"/>
        <v>339</v>
      </c>
      <c r="G21" s="15">
        <f>'[1]06'!H23</f>
        <v>165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165</v>
      </c>
      <c r="L21" s="18">
        <f>frq!C21</f>
        <v>1</v>
      </c>
      <c r="M21" s="16">
        <f t="shared" si="0"/>
        <v>165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165</v>
      </c>
    </row>
    <row r="22" spans="1:17">
      <c r="A22" s="8" t="s">
        <v>64</v>
      </c>
      <c r="B22" s="15">
        <f>'[1]06'!B24</f>
        <v>170</v>
      </c>
      <c r="C22" s="16">
        <f>'[1]06'!C24</f>
        <v>0</v>
      </c>
      <c r="D22" s="16">
        <f>'[1]06'!D24</f>
        <v>174</v>
      </c>
      <c r="E22" s="16">
        <f>'[1]06'!E24</f>
        <v>0</v>
      </c>
      <c r="F22" s="15">
        <f t="shared" si="6"/>
        <v>344</v>
      </c>
      <c r="G22" s="15">
        <f>'[1]06'!H24</f>
        <v>170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170</v>
      </c>
      <c r="L22" s="18">
        <f>frq!C22</f>
        <v>1</v>
      </c>
      <c r="M22" s="16">
        <f t="shared" si="0"/>
        <v>170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170</v>
      </c>
    </row>
    <row r="23" spans="1:17">
      <c r="A23" s="8" t="s">
        <v>65</v>
      </c>
      <c r="B23" s="15">
        <f>'[1]06'!B25</f>
        <v>170</v>
      </c>
      <c r="C23" s="16">
        <f>'[1]06'!C25</f>
        <v>0</v>
      </c>
      <c r="D23" s="16">
        <f>'[1]06'!D25</f>
        <v>174</v>
      </c>
      <c r="E23" s="16">
        <f>'[1]06'!E25</f>
        <v>0</v>
      </c>
      <c r="F23" s="15">
        <f t="shared" si="6"/>
        <v>344</v>
      </c>
      <c r="G23" s="15">
        <f>'[1]06'!H25</f>
        <v>170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170</v>
      </c>
      <c r="L23" s="18">
        <f>frq!C23</f>
        <v>1</v>
      </c>
      <c r="M23" s="16">
        <f t="shared" si="0"/>
        <v>170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170</v>
      </c>
    </row>
    <row r="24" spans="1:17">
      <c r="A24" s="8" t="s">
        <v>66</v>
      </c>
      <c r="B24" s="15">
        <f>'[1]06'!B26</f>
        <v>170</v>
      </c>
      <c r="C24" s="16">
        <f>'[1]06'!C26</f>
        <v>0</v>
      </c>
      <c r="D24" s="16">
        <f>'[1]06'!D26</f>
        <v>174</v>
      </c>
      <c r="E24" s="16">
        <f>'[1]06'!E26</f>
        <v>0</v>
      </c>
      <c r="F24" s="15">
        <f t="shared" si="6"/>
        <v>344</v>
      </c>
      <c r="G24" s="15">
        <f>'[1]06'!H26</f>
        <v>170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170</v>
      </c>
      <c r="L24" s="18">
        <f>frq!C24</f>
        <v>1</v>
      </c>
      <c r="M24" s="16">
        <f t="shared" si="0"/>
        <v>170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170</v>
      </c>
    </row>
    <row r="25" spans="1:17">
      <c r="A25" s="8" t="s">
        <v>67</v>
      </c>
      <c r="B25" s="15">
        <f>'[1]06'!B27</f>
        <v>170</v>
      </c>
      <c r="C25" s="16">
        <f>'[1]06'!C27</f>
        <v>0</v>
      </c>
      <c r="D25" s="16">
        <f>'[1]06'!D27</f>
        <v>174</v>
      </c>
      <c r="E25" s="16">
        <f>'[1]06'!E27</f>
        <v>0</v>
      </c>
      <c r="F25" s="15">
        <f t="shared" si="6"/>
        <v>344</v>
      </c>
      <c r="G25" s="15">
        <f>'[1]06'!H27</f>
        <v>170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170</v>
      </c>
      <c r="L25" s="18">
        <f>frq!C25</f>
        <v>1</v>
      </c>
      <c r="M25" s="16">
        <f t="shared" si="0"/>
        <v>170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170</v>
      </c>
    </row>
    <row r="26" spans="1:17">
      <c r="A26" s="8" t="s">
        <v>68</v>
      </c>
      <c r="B26" s="15">
        <f>'[1]06'!B28</f>
        <v>170</v>
      </c>
      <c r="C26" s="16">
        <f>'[1]06'!C28</f>
        <v>0</v>
      </c>
      <c r="D26" s="16">
        <f>'[1]06'!D28</f>
        <v>174</v>
      </c>
      <c r="E26" s="16">
        <f>'[1]06'!E28</f>
        <v>0</v>
      </c>
      <c r="F26" s="15">
        <f t="shared" si="6"/>
        <v>344</v>
      </c>
      <c r="G26" s="15">
        <f>'[1]06'!H28</f>
        <v>170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170</v>
      </c>
      <c r="L26" s="18">
        <f>frq!C26</f>
        <v>1</v>
      </c>
      <c r="M26" s="16">
        <f t="shared" si="0"/>
        <v>170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170</v>
      </c>
    </row>
    <row r="27" spans="1:17">
      <c r="A27" s="8" t="s">
        <v>69</v>
      </c>
      <c r="B27" s="15">
        <f>'[1]06'!B29</f>
        <v>170</v>
      </c>
      <c r="C27" s="16">
        <f>'[1]06'!C29</f>
        <v>0</v>
      </c>
      <c r="D27" s="16">
        <f>'[1]06'!D29</f>
        <v>174</v>
      </c>
      <c r="E27" s="16">
        <f>'[1]06'!E29</f>
        <v>0</v>
      </c>
      <c r="F27" s="15">
        <f t="shared" si="6"/>
        <v>344</v>
      </c>
      <c r="G27" s="15">
        <f>'[1]06'!H29</f>
        <v>170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170</v>
      </c>
      <c r="L27" s="18">
        <f>frq!C27</f>
        <v>1</v>
      </c>
      <c r="M27" s="16">
        <f t="shared" si="0"/>
        <v>170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170</v>
      </c>
    </row>
    <row r="28" spans="1:17">
      <c r="A28" s="8" t="s">
        <v>70</v>
      </c>
      <c r="B28" s="15">
        <f>'[1]06'!B30</f>
        <v>165</v>
      </c>
      <c r="C28" s="16">
        <f>'[1]06'!C30</f>
        <v>0</v>
      </c>
      <c r="D28" s="16">
        <f>'[1]06'!D30</f>
        <v>174</v>
      </c>
      <c r="E28" s="16">
        <f>'[1]06'!E30</f>
        <v>0</v>
      </c>
      <c r="F28" s="15">
        <f t="shared" si="6"/>
        <v>339</v>
      </c>
      <c r="G28" s="15">
        <f>'[1]06'!H30</f>
        <v>165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165</v>
      </c>
      <c r="L28" s="18">
        <f>frq!C28</f>
        <v>1</v>
      </c>
      <c r="M28" s="16">
        <f t="shared" si="0"/>
        <v>165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165</v>
      </c>
    </row>
    <row r="29" spans="1:17">
      <c r="A29" s="8" t="s">
        <v>71</v>
      </c>
      <c r="B29" s="15">
        <f>'[1]06'!B31</f>
        <v>170</v>
      </c>
      <c r="C29" s="16">
        <f>'[1]06'!C31</f>
        <v>0</v>
      </c>
      <c r="D29" s="16">
        <f>'[1]06'!D31</f>
        <v>174</v>
      </c>
      <c r="E29" s="16">
        <f>'[1]06'!E31</f>
        <v>0</v>
      </c>
      <c r="F29" s="15">
        <f t="shared" si="6"/>
        <v>344</v>
      </c>
      <c r="G29" s="15">
        <f>'[1]06'!H31</f>
        <v>170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170</v>
      </c>
      <c r="L29" s="18">
        <f>frq!C29</f>
        <v>1</v>
      </c>
      <c r="M29" s="16">
        <f t="shared" si="0"/>
        <v>170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170</v>
      </c>
    </row>
    <row r="30" spans="1:17">
      <c r="A30" s="8" t="s">
        <v>72</v>
      </c>
      <c r="B30" s="15">
        <f>'[1]06'!B32</f>
        <v>170</v>
      </c>
      <c r="C30" s="16">
        <f>'[1]06'!C32</f>
        <v>0</v>
      </c>
      <c r="D30" s="16">
        <f>'[1]06'!D32</f>
        <v>174</v>
      </c>
      <c r="E30" s="16">
        <f>'[1]06'!E32</f>
        <v>0</v>
      </c>
      <c r="F30" s="15">
        <f t="shared" si="6"/>
        <v>344</v>
      </c>
      <c r="G30" s="15">
        <f>'[1]06'!H32</f>
        <v>170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170</v>
      </c>
      <c r="L30" s="18">
        <f>frq!C30</f>
        <v>1</v>
      </c>
      <c r="M30" s="16">
        <f t="shared" si="0"/>
        <v>170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170</v>
      </c>
    </row>
    <row r="31" spans="1:17">
      <c r="A31" s="8" t="s">
        <v>73</v>
      </c>
      <c r="B31" s="15">
        <f>'[1]06'!B33</f>
        <v>165</v>
      </c>
      <c r="C31" s="16">
        <f>'[1]06'!C33</f>
        <v>0</v>
      </c>
      <c r="D31" s="16">
        <f>'[1]06'!D33</f>
        <v>174</v>
      </c>
      <c r="E31" s="16">
        <f>'[1]06'!E33</f>
        <v>0</v>
      </c>
      <c r="F31" s="15">
        <f t="shared" si="6"/>
        <v>339</v>
      </c>
      <c r="G31" s="15">
        <f>'[1]06'!H33</f>
        <v>165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165</v>
      </c>
      <c r="L31" s="18">
        <f>frq!C31</f>
        <v>1</v>
      </c>
      <c r="M31" s="16">
        <f t="shared" si="0"/>
        <v>165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165</v>
      </c>
    </row>
    <row r="32" spans="1:17">
      <c r="A32" s="8" t="s">
        <v>74</v>
      </c>
      <c r="B32" s="15">
        <f>'[1]06'!B34</f>
        <v>165</v>
      </c>
      <c r="C32" s="16">
        <f>'[1]06'!C34</f>
        <v>0</v>
      </c>
      <c r="D32" s="16">
        <f>'[1]06'!D34</f>
        <v>174</v>
      </c>
      <c r="E32" s="16">
        <f>'[1]06'!E34</f>
        <v>0</v>
      </c>
      <c r="F32" s="15">
        <f t="shared" si="6"/>
        <v>339</v>
      </c>
      <c r="G32" s="15">
        <f>'[1]06'!H34</f>
        <v>165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165</v>
      </c>
      <c r="L32" s="18">
        <f>frq!C32</f>
        <v>1</v>
      </c>
      <c r="M32" s="16">
        <f t="shared" si="0"/>
        <v>165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165</v>
      </c>
    </row>
    <row r="33" spans="1:17">
      <c r="A33" s="8" t="s">
        <v>75</v>
      </c>
      <c r="B33" s="15">
        <f>'[1]06'!B35</f>
        <v>165</v>
      </c>
      <c r="C33" s="16">
        <f>'[1]06'!C35</f>
        <v>0</v>
      </c>
      <c r="D33" s="16">
        <f>'[1]06'!D35</f>
        <v>174</v>
      </c>
      <c r="E33" s="16">
        <f>'[1]06'!E35</f>
        <v>0</v>
      </c>
      <c r="F33" s="15">
        <f t="shared" si="6"/>
        <v>339</v>
      </c>
      <c r="G33" s="15">
        <f>'[1]06'!H35</f>
        <v>165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165</v>
      </c>
      <c r="L33" s="18">
        <f>frq!C33</f>
        <v>1</v>
      </c>
      <c r="M33" s="16">
        <f t="shared" si="0"/>
        <v>165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165</v>
      </c>
    </row>
    <row r="34" spans="1:17">
      <c r="A34" s="8" t="s">
        <v>76</v>
      </c>
      <c r="B34" s="15">
        <f>'[1]06'!B36</f>
        <v>165</v>
      </c>
      <c r="C34" s="16">
        <f>'[1]06'!C36</f>
        <v>0</v>
      </c>
      <c r="D34" s="16">
        <f>'[1]06'!D36</f>
        <v>174</v>
      </c>
      <c r="E34" s="16">
        <f>'[1]06'!E36</f>
        <v>0</v>
      </c>
      <c r="F34" s="15">
        <f t="shared" si="6"/>
        <v>339</v>
      </c>
      <c r="G34" s="15">
        <f>'[1]06'!H36</f>
        <v>165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165</v>
      </c>
      <c r="L34" s="18">
        <f>frq!C34</f>
        <v>1</v>
      </c>
      <c r="M34" s="16">
        <f t="shared" si="0"/>
        <v>165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165</v>
      </c>
    </row>
    <row r="35" spans="1:17">
      <c r="A35" s="8" t="s">
        <v>77</v>
      </c>
      <c r="B35" s="15">
        <f>'[1]06'!B37</f>
        <v>165</v>
      </c>
      <c r="C35" s="16">
        <f>'[1]06'!C37</f>
        <v>0</v>
      </c>
      <c r="D35" s="16">
        <f>'[1]06'!D37</f>
        <v>174</v>
      </c>
      <c r="E35" s="16">
        <f>'[1]06'!E37</f>
        <v>0</v>
      </c>
      <c r="F35" s="15">
        <f t="shared" si="6"/>
        <v>339</v>
      </c>
      <c r="G35" s="15">
        <f>'[1]06'!H37</f>
        <v>165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165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165</v>
      </c>
    </row>
    <row r="36" spans="1:17">
      <c r="A36" s="8" t="s">
        <v>78</v>
      </c>
      <c r="B36" s="15">
        <f>'[1]06'!B38</f>
        <v>165</v>
      </c>
      <c r="C36" s="16">
        <f>'[1]06'!C38</f>
        <v>0</v>
      </c>
      <c r="D36" s="16">
        <f>'[1]06'!D38</f>
        <v>174</v>
      </c>
      <c r="E36" s="16">
        <f>'[1]06'!E38</f>
        <v>0</v>
      </c>
      <c r="F36" s="15">
        <f t="shared" si="6"/>
        <v>339</v>
      </c>
      <c r="G36" s="15">
        <f>'[1]06'!H38</f>
        <v>165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165</v>
      </c>
      <c r="L36" s="18">
        <f>frq!C36</f>
        <v>1</v>
      </c>
      <c r="M36" s="16">
        <f t="shared" si="7"/>
        <v>165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165</v>
      </c>
    </row>
    <row r="37" spans="1:17">
      <c r="A37" s="8" t="s">
        <v>79</v>
      </c>
      <c r="B37" s="15">
        <f>'[1]06'!B39</f>
        <v>165</v>
      </c>
      <c r="C37" s="16">
        <f>'[1]06'!C39</f>
        <v>0</v>
      </c>
      <c r="D37" s="16">
        <f>'[1]06'!D39</f>
        <v>174</v>
      </c>
      <c r="E37" s="16">
        <f>'[1]06'!E39</f>
        <v>0</v>
      </c>
      <c r="F37" s="15">
        <f t="shared" si="6"/>
        <v>339</v>
      </c>
      <c r="G37" s="15">
        <f>'[1]06'!H39</f>
        <v>165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165</v>
      </c>
      <c r="L37" s="18">
        <f>frq!C37</f>
        <v>1</v>
      </c>
      <c r="M37" s="16">
        <f t="shared" si="7"/>
        <v>165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165</v>
      </c>
    </row>
    <row r="38" spans="1:17">
      <c r="A38" s="8" t="s">
        <v>80</v>
      </c>
      <c r="B38" s="15">
        <f>'[1]06'!B40</f>
        <v>165</v>
      </c>
      <c r="C38" s="16">
        <f>'[1]06'!C40</f>
        <v>0</v>
      </c>
      <c r="D38" s="16">
        <f>'[1]06'!D40</f>
        <v>174</v>
      </c>
      <c r="E38" s="16">
        <f>'[1]06'!E40</f>
        <v>0</v>
      </c>
      <c r="F38" s="15">
        <f t="shared" si="6"/>
        <v>339</v>
      </c>
      <c r="G38" s="15">
        <f>'[1]06'!H40</f>
        <v>165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165</v>
      </c>
      <c r="L38" s="18">
        <f>frq!C38</f>
        <v>1</v>
      </c>
      <c r="M38" s="16">
        <f t="shared" si="7"/>
        <v>165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165</v>
      </c>
    </row>
    <row r="39" spans="1:17">
      <c r="A39" s="8" t="s">
        <v>81</v>
      </c>
      <c r="B39" s="15">
        <f>'[1]06'!B41</f>
        <v>165</v>
      </c>
      <c r="C39" s="16">
        <f>'[1]06'!C41</f>
        <v>0</v>
      </c>
      <c r="D39" s="16">
        <f>'[1]06'!D41</f>
        <v>174</v>
      </c>
      <c r="E39" s="16">
        <f>'[1]06'!E41</f>
        <v>0</v>
      </c>
      <c r="F39" s="15">
        <f t="shared" si="6"/>
        <v>339</v>
      </c>
      <c r="G39" s="15">
        <f>'[1]06'!H41</f>
        <v>165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165</v>
      </c>
      <c r="L39" s="18">
        <f>frq!C39</f>
        <v>1</v>
      </c>
      <c r="M39" s="16">
        <f t="shared" si="7"/>
        <v>165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165</v>
      </c>
    </row>
    <row r="40" spans="1:17">
      <c r="A40" s="8" t="s">
        <v>82</v>
      </c>
      <c r="B40" s="15">
        <f>'[1]06'!B42</f>
        <v>165</v>
      </c>
      <c r="C40" s="16">
        <f>'[1]06'!C42</f>
        <v>0</v>
      </c>
      <c r="D40" s="16">
        <f>'[1]06'!D42</f>
        <v>174</v>
      </c>
      <c r="E40" s="16">
        <f>'[1]06'!E42</f>
        <v>0</v>
      </c>
      <c r="F40" s="15">
        <f t="shared" si="6"/>
        <v>339</v>
      </c>
      <c r="G40" s="15">
        <f>'[1]06'!H42</f>
        <v>165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165</v>
      </c>
      <c r="L40" s="18">
        <f>frq!C40</f>
        <v>1</v>
      </c>
      <c r="M40" s="16">
        <f t="shared" si="7"/>
        <v>165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165</v>
      </c>
    </row>
    <row r="41" spans="1:17">
      <c r="A41" s="8" t="s">
        <v>83</v>
      </c>
      <c r="B41" s="15">
        <f>'[1]06'!B43</f>
        <v>165</v>
      </c>
      <c r="C41" s="16">
        <f>'[1]06'!C43</f>
        <v>0</v>
      </c>
      <c r="D41" s="16">
        <f>'[1]06'!D43</f>
        <v>174</v>
      </c>
      <c r="E41" s="16">
        <f>'[1]06'!E43</f>
        <v>0</v>
      </c>
      <c r="F41" s="15">
        <f t="shared" si="6"/>
        <v>339</v>
      </c>
      <c r="G41" s="15">
        <f>'[1]06'!H43</f>
        <v>165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165</v>
      </c>
      <c r="L41" s="18">
        <f>frq!C41</f>
        <v>1</v>
      </c>
      <c r="M41" s="16">
        <f t="shared" si="7"/>
        <v>165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165</v>
      </c>
    </row>
    <row r="42" spans="1:17">
      <c r="A42" s="8" t="s">
        <v>84</v>
      </c>
      <c r="B42" s="15">
        <f>'[1]06'!B44</f>
        <v>165</v>
      </c>
      <c r="C42" s="16">
        <f>'[1]06'!C44</f>
        <v>0</v>
      </c>
      <c r="D42" s="16">
        <f>'[1]06'!D44</f>
        <v>174</v>
      </c>
      <c r="E42" s="16">
        <f>'[1]06'!E44</f>
        <v>0</v>
      </c>
      <c r="F42" s="15">
        <f t="shared" si="6"/>
        <v>339</v>
      </c>
      <c r="G42" s="15">
        <f>'[1]06'!H44</f>
        <v>165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165</v>
      </c>
      <c r="L42" s="18">
        <f>frq!C42</f>
        <v>1</v>
      </c>
      <c r="M42" s="16">
        <f t="shared" si="7"/>
        <v>165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165</v>
      </c>
    </row>
    <row r="43" spans="1:17">
      <c r="A43" s="8" t="s">
        <v>85</v>
      </c>
      <c r="B43" s="15">
        <f>'[1]06'!B45</f>
        <v>165</v>
      </c>
      <c r="C43" s="16">
        <f>'[1]06'!C45</f>
        <v>0</v>
      </c>
      <c r="D43" s="16">
        <f>'[1]06'!D45</f>
        <v>174</v>
      </c>
      <c r="E43" s="16">
        <f>'[1]06'!E45</f>
        <v>0</v>
      </c>
      <c r="F43" s="15">
        <f t="shared" si="6"/>
        <v>339</v>
      </c>
      <c r="G43" s="15">
        <f>'[1]06'!H45</f>
        <v>165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165</v>
      </c>
      <c r="L43" s="18">
        <f>frq!C43</f>
        <v>1</v>
      </c>
      <c r="M43" s="16">
        <f t="shared" si="7"/>
        <v>165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165</v>
      </c>
    </row>
    <row r="44" spans="1:17">
      <c r="A44" s="8" t="s">
        <v>86</v>
      </c>
      <c r="B44" s="15">
        <f>'[1]06'!B46</f>
        <v>165</v>
      </c>
      <c r="C44" s="16">
        <f>'[1]06'!C46</f>
        <v>0</v>
      </c>
      <c r="D44" s="16">
        <f>'[1]06'!D46</f>
        <v>174</v>
      </c>
      <c r="E44" s="16">
        <f>'[1]06'!E46</f>
        <v>0</v>
      </c>
      <c r="F44" s="15">
        <f t="shared" si="6"/>
        <v>339</v>
      </c>
      <c r="G44" s="15">
        <f>'[1]06'!H46</f>
        <v>165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165</v>
      </c>
      <c r="L44" s="18">
        <f>frq!C44</f>
        <v>1</v>
      </c>
      <c r="M44" s="16">
        <f t="shared" si="7"/>
        <v>165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165</v>
      </c>
    </row>
    <row r="45" spans="1:17">
      <c r="A45" s="8" t="s">
        <v>87</v>
      </c>
      <c r="B45" s="15">
        <f>'[1]06'!B47</f>
        <v>162</v>
      </c>
      <c r="C45" s="16">
        <f>'[1]06'!C47</f>
        <v>0</v>
      </c>
      <c r="D45" s="16">
        <f>'[1]06'!D47</f>
        <v>174</v>
      </c>
      <c r="E45" s="16">
        <f>'[1]06'!E47</f>
        <v>0</v>
      </c>
      <c r="F45" s="15">
        <f t="shared" si="6"/>
        <v>336</v>
      </c>
      <c r="G45" s="15">
        <f>'[1]06'!H47</f>
        <v>162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162</v>
      </c>
      <c r="L45" s="18">
        <f>frq!C45</f>
        <v>1</v>
      </c>
      <c r="M45" s="16">
        <f t="shared" si="7"/>
        <v>162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162</v>
      </c>
    </row>
    <row r="46" spans="1:17">
      <c r="A46" s="8" t="s">
        <v>88</v>
      </c>
      <c r="B46" s="15">
        <f>'[1]06'!B48</f>
        <v>165</v>
      </c>
      <c r="C46" s="16">
        <f>'[1]06'!C48</f>
        <v>0</v>
      </c>
      <c r="D46" s="16">
        <f>'[1]06'!D48</f>
        <v>174</v>
      </c>
      <c r="E46" s="16">
        <f>'[1]06'!E48</f>
        <v>0</v>
      </c>
      <c r="F46" s="15">
        <f t="shared" si="6"/>
        <v>339</v>
      </c>
      <c r="G46" s="15">
        <f>'[1]06'!H48</f>
        <v>165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165</v>
      </c>
      <c r="L46" s="18">
        <f>frq!C46</f>
        <v>1</v>
      </c>
      <c r="M46" s="16">
        <f t="shared" si="7"/>
        <v>165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165</v>
      </c>
    </row>
    <row r="47" spans="1:17">
      <c r="A47" s="8" t="s">
        <v>89</v>
      </c>
      <c r="B47" s="15">
        <f>'[1]06'!B49</f>
        <v>165</v>
      </c>
      <c r="C47" s="16">
        <f>'[1]06'!C49</f>
        <v>0</v>
      </c>
      <c r="D47" s="16">
        <f>'[1]06'!D49</f>
        <v>174</v>
      </c>
      <c r="E47" s="16">
        <f>'[1]06'!E49</f>
        <v>0</v>
      </c>
      <c r="F47" s="15">
        <f t="shared" si="6"/>
        <v>339</v>
      </c>
      <c r="G47" s="15">
        <f>'[1]06'!H49</f>
        <v>165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165</v>
      </c>
      <c r="L47" s="18">
        <f>frq!C47</f>
        <v>1</v>
      </c>
      <c r="M47" s="16">
        <f t="shared" si="7"/>
        <v>165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165</v>
      </c>
    </row>
    <row r="48" spans="1:17">
      <c r="A48" s="8" t="s">
        <v>90</v>
      </c>
      <c r="B48" s="15">
        <f>'[1]06'!B50</f>
        <v>165</v>
      </c>
      <c r="C48" s="16">
        <f>'[1]06'!C50</f>
        <v>60</v>
      </c>
      <c r="D48" s="16">
        <f>'[1]06'!D50</f>
        <v>174</v>
      </c>
      <c r="E48" s="16">
        <f>'[1]06'!E50</f>
        <v>0</v>
      </c>
      <c r="F48" s="15">
        <f t="shared" si="6"/>
        <v>399</v>
      </c>
      <c r="G48" s="15">
        <f>'[1]06'!H50</f>
        <v>165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165</v>
      </c>
      <c r="L48" s="18">
        <f>frq!C48</f>
        <v>1</v>
      </c>
      <c r="M48" s="16">
        <f t="shared" si="7"/>
        <v>165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165</v>
      </c>
    </row>
    <row r="49" spans="1:17">
      <c r="A49" s="8" t="s">
        <v>91</v>
      </c>
      <c r="B49" s="15">
        <f>'[1]06'!B51</f>
        <v>165</v>
      </c>
      <c r="C49" s="16">
        <f>'[1]06'!C51</f>
        <v>0</v>
      </c>
      <c r="D49" s="16">
        <f>'[1]06'!D51</f>
        <v>174</v>
      </c>
      <c r="E49" s="16">
        <f>'[1]06'!E51</f>
        <v>0</v>
      </c>
      <c r="F49" s="15">
        <f t="shared" si="6"/>
        <v>339</v>
      </c>
      <c r="G49" s="15">
        <f>'[1]06'!H51</f>
        <v>165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165</v>
      </c>
      <c r="L49" s="18">
        <f>frq!C49</f>
        <v>1</v>
      </c>
      <c r="M49" s="16">
        <f t="shared" si="7"/>
        <v>165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165</v>
      </c>
    </row>
    <row r="50" spans="1:17">
      <c r="A50" s="8" t="s">
        <v>92</v>
      </c>
      <c r="B50" s="15">
        <f>'[1]06'!B52</f>
        <v>165</v>
      </c>
      <c r="C50" s="16">
        <f>'[1]06'!C52</f>
        <v>0</v>
      </c>
      <c r="D50" s="16">
        <f>'[1]06'!D52</f>
        <v>174</v>
      </c>
      <c r="E50" s="16">
        <f>'[1]06'!E52</f>
        <v>0</v>
      </c>
      <c r="F50" s="15">
        <f t="shared" si="6"/>
        <v>339</v>
      </c>
      <c r="G50" s="15">
        <f>'[1]06'!H52</f>
        <v>165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165</v>
      </c>
      <c r="L50" s="18">
        <f>frq!C50</f>
        <v>1</v>
      </c>
      <c r="M50" s="16">
        <f t="shared" si="7"/>
        <v>165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165</v>
      </c>
    </row>
    <row r="51" spans="1:17">
      <c r="A51" s="8" t="s">
        <v>93</v>
      </c>
      <c r="B51" s="15">
        <f>'[1]06'!B53</f>
        <v>165</v>
      </c>
      <c r="C51" s="16">
        <f>'[1]06'!C53</f>
        <v>0</v>
      </c>
      <c r="D51" s="16">
        <f>'[1]06'!D53</f>
        <v>174</v>
      </c>
      <c r="E51" s="16">
        <f>'[1]06'!E53</f>
        <v>0</v>
      </c>
      <c r="F51" s="15">
        <f t="shared" si="6"/>
        <v>339</v>
      </c>
      <c r="G51" s="15">
        <f>'[1]06'!H53</f>
        <v>165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165</v>
      </c>
      <c r="L51" s="18">
        <f>frq!C51</f>
        <v>1</v>
      </c>
      <c r="M51" s="16">
        <f t="shared" si="7"/>
        <v>165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165</v>
      </c>
    </row>
    <row r="52" spans="1:17">
      <c r="A52" s="8" t="s">
        <v>94</v>
      </c>
      <c r="B52" s="15">
        <f>'[1]06'!B54</f>
        <v>165</v>
      </c>
      <c r="C52" s="16">
        <f>'[1]06'!C54</f>
        <v>0</v>
      </c>
      <c r="D52" s="16">
        <f>'[1]06'!D54</f>
        <v>174</v>
      </c>
      <c r="E52" s="16">
        <f>'[1]06'!E54</f>
        <v>0</v>
      </c>
      <c r="F52" s="15">
        <f t="shared" si="6"/>
        <v>339</v>
      </c>
      <c r="G52" s="15">
        <f>'[1]06'!H54</f>
        <v>162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162</v>
      </c>
      <c r="L52" s="18">
        <f>frq!C52</f>
        <v>1</v>
      </c>
      <c r="M52" s="16">
        <f t="shared" si="7"/>
        <v>162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162</v>
      </c>
    </row>
    <row r="53" spans="1:17">
      <c r="A53" s="8" t="s">
        <v>95</v>
      </c>
      <c r="B53" s="15">
        <f>'[1]06'!B55</f>
        <v>162</v>
      </c>
      <c r="C53" s="16">
        <f>'[1]06'!C55</f>
        <v>0</v>
      </c>
      <c r="D53" s="16">
        <f>'[1]06'!D55</f>
        <v>174</v>
      </c>
      <c r="E53" s="16">
        <f>'[1]06'!E55</f>
        <v>0</v>
      </c>
      <c r="F53" s="15">
        <f t="shared" si="6"/>
        <v>336</v>
      </c>
      <c r="G53" s="15">
        <f>'[1]06'!H55</f>
        <v>162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162</v>
      </c>
      <c r="L53" s="18">
        <f>frq!C53</f>
        <v>1</v>
      </c>
      <c r="M53" s="16">
        <f t="shared" si="7"/>
        <v>162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162</v>
      </c>
    </row>
    <row r="54" spans="1:17">
      <c r="A54" s="8" t="s">
        <v>96</v>
      </c>
      <c r="B54" s="15">
        <f>'[1]06'!B56</f>
        <v>162</v>
      </c>
      <c r="C54" s="16">
        <f>'[1]06'!C56</f>
        <v>0</v>
      </c>
      <c r="D54" s="16">
        <f>'[1]06'!D56</f>
        <v>174</v>
      </c>
      <c r="E54" s="16">
        <f>'[1]06'!E56</f>
        <v>0</v>
      </c>
      <c r="F54" s="15">
        <f t="shared" si="6"/>
        <v>336</v>
      </c>
      <c r="G54" s="15">
        <f>'[1]06'!H56</f>
        <v>162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162</v>
      </c>
      <c r="L54" s="18">
        <f>frq!C54</f>
        <v>1</v>
      </c>
      <c r="M54" s="16">
        <f t="shared" si="7"/>
        <v>162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162</v>
      </c>
    </row>
    <row r="55" spans="1:17">
      <c r="A55" s="8" t="s">
        <v>97</v>
      </c>
      <c r="B55" s="15">
        <f>'[1]06'!B57</f>
        <v>162</v>
      </c>
      <c r="C55" s="16">
        <f>'[1]06'!C57</f>
        <v>0</v>
      </c>
      <c r="D55" s="16">
        <f>'[1]06'!D57</f>
        <v>174</v>
      </c>
      <c r="E55" s="16">
        <f>'[1]06'!E57</f>
        <v>0</v>
      </c>
      <c r="F55" s="15">
        <f t="shared" si="6"/>
        <v>336</v>
      </c>
      <c r="G55" s="15">
        <f>'[1]06'!H57</f>
        <v>162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162</v>
      </c>
      <c r="L55" s="18">
        <f>frq!C55</f>
        <v>1</v>
      </c>
      <c r="M55" s="16">
        <f t="shared" si="7"/>
        <v>162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162</v>
      </c>
    </row>
    <row r="56" spans="1:17">
      <c r="A56" s="8" t="s">
        <v>98</v>
      </c>
      <c r="B56" s="15">
        <f>'[1]06'!B58</f>
        <v>162</v>
      </c>
      <c r="C56" s="16">
        <f>'[1]06'!C58</f>
        <v>0</v>
      </c>
      <c r="D56" s="16">
        <f>'[1]06'!D58</f>
        <v>174</v>
      </c>
      <c r="E56" s="16">
        <f>'[1]06'!E58</f>
        <v>0</v>
      </c>
      <c r="F56" s="15">
        <f t="shared" si="6"/>
        <v>336</v>
      </c>
      <c r="G56" s="15">
        <f>'[1]06'!H58</f>
        <v>162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162</v>
      </c>
      <c r="L56" s="18">
        <f>frq!C56</f>
        <v>1</v>
      </c>
      <c r="M56" s="16">
        <f t="shared" si="7"/>
        <v>162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162</v>
      </c>
    </row>
    <row r="57" spans="1:17">
      <c r="A57" s="8" t="s">
        <v>99</v>
      </c>
      <c r="B57" s="15">
        <f>'[1]06'!B59</f>
        <v>165</v>
      </c>
      <c r="C57" s="16">
        <f>'[1]06'!C59</f>
        <v>0</v>
      </c>
      <c r="D57" s="16">
        <f>'[1]06'!D59</f>
        <v>174</v>
      </c>
      <c r="E57" s="16">
        <f>'[1]06'!E59</f>
        <v>0</v>
      </c>
      <c r="F57" s="15">
        <f t="shared" si="6"/>
        <v>339</v>
      </c>
      <c r="G57" s="15">
        <f>'[1]06'!H59</f>
        <v>165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165</v>
      </c>
      <c r="L57" s="18">
        <f>frq!C57</f>
        <v>1</v>
      </c>
      <c r="M57" s="16">
        <f t="shared" si="7"/>
        <v>165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165</v>
      </c>
    </row>
    <row r="58" spans="1:17">
      <c r="A58" s="8" t="s">
        <v>100</v>
      </c>
      <c r="B58" s="15">
        <f>'[1]06'!B60</f>
        <v>162</v>
      </c>
      <c r="C58" s="16">
        <f>'[1]06'!C60</f>
        <v>0</v>
      </c>
      <c r="D58" s="16">
        <f>'[1]06'!D60</f>
        <v>174</v>
      </c>
      <c r="E58" s="16">
        <f>'[1]06'!E60</f>
        <v>0</v>
      </c>
      <c r="F58" s="15">
        <f t="shared" si="6"/>
        <v>336</v>
      </c>
      <c r="G58" s="15">
        <f>'[1]06'!H60</f>
        <v>162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162</v>
      </c>
      <c r="L58" s="18">
        <f>frq!C58</f>
        <v>1</v>
      </c>
      <c r="M58" s="16">
        <f t="shared" si="7"/>
        <v>162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162</v>
      </c>
    </row>
    <row r="59" spans="1:17">
      <c r="A59" s="8" t="s">
        <v>101</v>
      </c>
      <c r="B59" s="15">
        <f>'[1]06'!B61</f>
        <v>162</v>
      </c>
      <c r="C59" s="16">
        <f>'[1]06'!C61</f>
        <v>0</v>
      </c>
      <c r="D59" s="16">
        <f>'[1]06'!D61</f>
        <v>174</v>
      </c>
      <c r="E59" s="16">
        <f>'[1]06'!E61</f>
        <v>0</v>
      </c>
      <c r="F59" s="15">
        <f t="shared" si="6"/>
        <v>336</v>
      </c>
      <c r="G59" s="15">
        <f>'[1]06'!H61</f>
        <v>162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162</v>
      </c>
      <c r="L59" s="18">
        <f>frq!C59</f>
        <v>1</v>
      </c>
      <c r="M59" s="16">
        <f t="shared" si="7"/>
        <v>162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162</v>
      </c>
    </row>
    <row r="60" spans="1:17">
      <c r="A60" s="8" t="s">
        <v>102</v>
      </c>
      <c r="B60" s="15">
        <f>'[1]06'!B62</f>
        <v>162</v>
      </c>
      <c r="C60" s="16">
        <f>'[1]06'!C62</f>
        <v>0</v>
      </c>
      <c r="D60" s="16">
        <f>'[1]06'!D62</f>
        <v>174</v>
      </c>
      <c r="E60" s="16">
        <f>'[1]06'!E62</f>
        <v>0</v>
      </c>
      <c r="F60" s="15">
        <f t="shared" si="6"/>
        <v>336</v>
      </c>
      <c r="G60" s="15">
        <f>'[1]06'!H62</f>
        <v>162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162</v>
      </c>
      <c r="L60" s="18">
        <f>frq!C60</f>
        <v>1</v>
      </c>
      <c r="M60" s="16">
        <f t="shared" si="7"/>
        <v>162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162</v>
      </c>
    </row>
    <row r="61" spans="1:17">
      <c r="A61" s="8" t="s">
        <v>103</v>
      </c>
      <c r="B61" s="15">
        <f>'[1]06'!B63</f>
        <v>162</v>
      </c>
      <c r="C61" s="16">
        <f>'[1]06'!C63</f>
        <v>0</v>
      </c>
      <c r="D61" s="16">
        <f>'[1]06'!D63</f>
        <v>174</v>
      </c>
      <c r="E61" s="16">
        <f>'[1]06'!E63</f>
        <v>0</v>
      </c>
      <c r="F61" s="15">
        <f t="shared" si="6"/>
        <v>336</v>
      </c>
      <c r="G61" s="15">
        <f>'[1]06'!H63</f>
        <v>162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162</v>
      </c>
      <c r="L61" s="18">
        <f>frq!C61</f>
        <v>1</v>
      </c>
      <c r="M61" s="16">
        <f t="shared" si="7"/>
        <v>162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162</v>
      </c>
    </row>
    <row r="62" spans="1:17">
      <c r="A62" s="8" t="s">
        <v>104</v>
      </c>
      <c r="B62" s="15">
        <f>'[1]06'!B64</f>
        <v>162</v>
      </c>
      <c r="C62" s="16">
        <f>'[1]06'!C64</f>
        <v>0</v>
      </c>
      <c r="D62" s="16">
        <f>'[1]06'!D64</f>
        <v>174</v>
      </c>
      <c r="E62" s="16">
        <f>'[1]06'!E64</f>
        <v>0</v>
      </c>
      <c r="F62" s="15">
        <f t="shared" si="6"/>
        <v>336</v>
      </c>
      <c r="G62" s="15">
        <f>'[1]06'!H64</f>
        <v>162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162</v>
      </c>
      <c r="L62" s="18">
        <f>frq!C62</f>
        <v>1</v>
      </c>
      <c r="M62" s="16">
        <f t="shared" si="7"/>
        <v>162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162</v>
      </c>
    </row>
    <row r="63" spans="1:17">
      <c r="A63" s="8" t="s">
        <v>105</v>
      </c>
      <c r="B63" s="15">
        <f>'[1]06'!B65</f>
        <v>165</v>
      </c>
      <c r="C63" s="16">
        <f>'[1]06'!C65</f>
        <v>0</v>
      </c>
      <c r="D63" s="16">
        <f>'[1]06'!D65</f>
        <v>174</v>
      </c>
      <c r="E63" s="16">
        <f>'[1]06'!E65</f>
        <v>0</v>
      </c>
      <c r="F63" s="15">
        <f t="shared" si="6"/>
        <v>339</v>
      </c>
      <c r="G63" s="15">
        <f>'[1]06'!H65</f>
        <v>165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165</v>
      </c>
      <c r="L63" s="18">
        <f>frq!C63</f>
        <v>1</v>
      </c>
      <c r="M63" s="16">
        <f t="shared" si="7"/>
        <v>165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165</v>
      </c>
    </row>
    <row r="64" spans="1:17">
      <c r="A64" s="8" t="s">
        <v>106</v>
      </c>
      <c r="B64" s="15">
        <f>'[1]06'!B66</f>
        <v>162</v>
      </c>
      <c r="C64" s="16">
        <f>'[1]06'!C66</f>
        <v>0</v>
      </c>
      <c r="D64" s="16">
        <f>'[1]06'!D66</f>
        <v>174</v>
      </c>
      <c r="E64" s="16">
        <f>'[1]06'!E66</f>
        <v>0</v>
      </c>
      <c r="F64" s="15">
        <f t="shared" si="6"/>
        <v>336</v>
      </c>
      <c r="G64" s="15">
        <f>'[1]06'!H66</f>
        <v>162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162</v>
      </c>
      <c r="L64" s="18">
        <f>frq!C64</f>
        <v>1</v>
      </c>
      <c r="M64" s="16">
        <f t="shared" si="7"/>
        <v>162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162</v>
      </c>
    </row>
    <row r="65" spans="1:19">
      <c r="A65" s="8" t="s">
        <v>107</v>
      </c>
      <c r="B65" s="15">
        <f>'[1]06'!B67</f>
        <v>162</v>
      </c>
      <c r="C65" s="16">
        <f>'[1]06'!C67</f>
        <v>0</v>
      </c>
      <c r="D65" s="16">
        <f>'[1]06'!D67</f>
        <v>174</v>
      </c>
      <c r="E65" s="16">
        <f>'[1]06'!E67</f>
        <v>0</v>
      </c>
      <c r="F65" s="15">
        <f t="shared" si="6"/>
        <v>336</v>
      </c>
      <c r="G65" s="15">
        <f>'[1]06'!H67</f>
        <v>162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162</v>
      </c>
      <c r="L65" s="18">
        <f>frq!C65</f>
        <v>1</v>
      </c>
      <c r="M65" s="16">
        <f t="shared" si="7"/>
        <v>162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162</v>
      </c>
    </row>
    <row r="66" spans="1:19">
      <c r="A66" s="8" t="s">
        <v>108</v>
      </c>
      <c r="B66" s="15">
        <f>'[1]06'!B68</f>
        <v>162</v>
      </c>
      <c r="C66" s="16">
        <f>'[1]06'!C68</f>
        <v>0</v>
      </c>
      <c r="D66" s="16">
        <f>'[1]06'!D68</f>
        <v>174</v>
      </c>
      <c r="E66" s="16">
        <f>'[1]06'!E68</f>
        <v>0</v>
      </c>
      <c r="F66" s="15">
        <f t="shared" si="6"/>
        <v>336</v>
      </c>
      <c r="G66" s="15">
        <f>'[1]06'!H68</f>
        <v>162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162</v>
      </c>
      <c r="L66" s="18">
        <f>frq!C66</f>
        <v>1</v>
      </c>
      <c r="M66" s="16">
        <f t="shared" si="7"/>
        <v>162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162</v>
      </c>
    </row>
    <row r="67" spans="1:19">
      <c r="A67" s="8" t="s">
        <v>109</v>
      </c>
      <c r="B67" s="15">
        <f>'[1]06'!B69</f>
        <v>162</v>
      </c>
      <c r="C67" s="16">
        <f>'[1]06'!C69</f>
        <v>0</v>
      </c>
      <c r="D67" s="16">
        <f>'[1]06'!D69</f>
        <v>174</v>
      </c>
      <c r="E67" s="16">
        <f>'[1]06'!E69</f>
        <v>0</v>
      </c>
      <c r="F67" s="15">
        <f t="shared" si="6"/>
        <v>336</v>
      </c>
      <c r="G67" s="15">
        <f>'[1]06'!H69</f>
        <v>151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151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'[1]06'!B70</f>
        <v>162</v>
      </c>
      <c r="C68" s="16">
        <f>'[1]06'!C70</f>
        <v>0</v>
      </c>
      <c r="D68" s="16">
        <f>'[1]06'!D70</f>
        <v>174</v>
      </c>
      <c r="E68" s="16">
        <f>'[1]06'!E70</f>
        <v>0</v>
      </c>
      <c r="F68" s="15">
        <f t="shared" si="6"/>
        <v>336</v>
      </c>
      <c r="G68" s="15">
        <f>'[1]06'!H70</f>
        <v>151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151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'[1]06'!B71</f>
        <v>165</v>
      </c>
      <c r="C69" s="16">
        <f>'[1]06'!C71</f>
        <v>0</v>
      </c>
      <c r="D69" s="16">
        <f>'[1]06'!D71</f>
        <v>174</v>
      </c>
      <c r="E69" s="16">
        <f>'[1]06'!E71</f>
        <v>0</v>
      </c>
      <c r="F69" s="15">
        <f t="shared" ref="F69:F98" si="17">SUM(B69:E69)</f>
        <v>339</v>
      </c>
      <c r="G69" s="15">
        <f>'[1]06'!H71</f>
        <v>151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151</v>
      </c>
      <c r="L69" s="18">
        <f>frq!C69</f>
        <v>1</v>
      </c>
      <c r="M69" s="16">
        <f t="shared" si="11"/>
        <v>151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151</v>
      </c>
      <c r="S69">
        <f>96*4</f>
        <v>384</v>
      </c>
    </row>
    <row r="70" spans="1:19">
      <c r="A70" s="8" t="s">
        <v>112</v>
      </c>
      <c r="B70" s="15">
        <f>'[1]06'!B72</f>
        <v>160</v>
      </c>
      <c r="C70" s="16">
        <f>'[1]06'!C72</f>
        <v>0</v>
      </c>
      <c r="D70" s="16">
        <f>'[1]06'!D72</f>
        <v>174</v>
      </c>
      <c r="E70" s="16">
        <f>'[1]06'!E72</f>
        <v>0</v>
      </c>
      <c r="F70" s="15">
        <f t="shared" si="17"/>
        <v>334</v>
      </c>
      <c r="G70" s="15">
        <f>'[1]06'!H72</f>
        <v>151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151</v>
      </c>
      <c r="L70" s="18">
        <f>frq!C70</f>
        <v>1</v>
      </c>
      <c r="M70" s="16">
        <f t="shared" si="11"/>
        <v>151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151</v>
      </c>
    </row>
    <row r="71" spans="1:19">
      <c r="A71" s="8" t="s">
        <v>113</v>
      </c>
      <c r="B71" s="15">
        <f>'[1]06'!B73</f>
        <v>160</v>
      </c>
      <c r="C71" s="16">
        <f>'[1]06'!C73</f>
        <v>0</v>
      </c>
      <c r="D71" s="16">
        <f>'[1]06'!D73</f>
        <v>174</v>
      </c>
      <c r="E71" s="16">
        <f>'[1]06'!E73</f>
        <v>0</v>
      </c>
      <c r="F71" s="15">
        <f t="shared" si="17"/>
        <v>334</v>
      </c>
      <c r="G71" s="15">
        <f>'[1]06'!H73</f>
        <v>151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151</v>
      </c>
      <c r="L71" s="18">
        <f>frq!C71</f>
        <v>1</v>
      </c>
      <c r="M71" s="16">
        <f t="shared" si="11"/>
        <v>151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151</v>
      </c>
    </row>
    <row r="72" spans="1:19">
      <c r="A72" s="8" t="s">
        <v>114</v>
      </c>
      <c r="B72" s="15">
        <f>'[1]06'!B74</f>
        <v>160</v>
      </c>
      <c r="C72" s="16">
        <f>'[1]06'!C74</f>
        <v>0</v>
      </c>
      <c r="D72" s="16">
        <f>'[1]06'!D74</f>
        <v>174</v>
      </c>
      <c r="E72" s="16">
        <f>'[1]06'!E74</f>
        <v>0</v>
      </c>
      <c r="F72" s="15">
        <f t="shared" si="17"/>
        <v>334</v>
      </c>
      <c r="G72" s="15">
        <f>'[1]06'!H74</f>
        <v>151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151</v>
      </c>
      <c r="L72" s="18">
        <f>frq!C72</f>
        <v>1</v>
      </c>
      <c r="M72" s="16">
        <f t="shared" si="11"/>
        <v>151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151</v>
      </c>
    </row>
    <row r="73" spans="1:19">
      <c r="A73" s="8" t="s">
        <v>115</v>
      </c>
      <c r="B73" s="15">
        <f>'[1]06'!B75</f>
        <v>160</v>
      </c>
      <c r="C73" s="16">
        <f>'[1]06'!C75</f>
        <v>0</v>
      </c>
      <c r="D73" s="16">
        <f>'[1]06'!D75</f>
        <v>174</v>
      </c>
      <c r="E73" s="16">
        <f>'[1]06'!E75</f>
        <v>0</v>
      </c>
      <c r="F73" s="15">
        <f t="shared" si="17"/>
        <v>334</v>
      </c>
      <c r="G73" s="15">
        <f>'[1]06'!H75</f>
        <v>160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160</v>
      </c>
      <c r="L73" s="18">
        <f>frq!C73</f>
        <v>1</v>
      </c>
      <c r="M73" s="16">
        <f t="shared" si="11"/>
        <v>160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160</v>
      </c>
    </row>
    <row r="74" spans="1:19">
      <c r="A74" s="8" t="s">
        <v>116</v>
      </c>
      <c r="B74" s="15">
        <f>'[1]06'!B76</f>
        <v>160</v>
      </c>
      <c r="C74" s="16">
        <f>'[1]06'!C76</f>
        <v>0</v>
      </c>
      <c r="D74" s="16">
        <f>'[1]06'!D76</f>
        <v>174</v>
      </c>
      <c r="E74" s="16">
        <f>'[1]06'!E76</f>
        <v>0</v>
      </c>
      <c r="F74" s="15">
        <f t="shared" si="17"/>
        <v>334</v>
      </c>
      <c r="G74" s="15">
        <f>'[1]06'!H76</f>
        <v>160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160</v>
      </c>
      <c r="L74" s="18">
        <f>frq!C74</f>
        <v>1</v>
      </c>
      <c r="M74" s="16">
        <f t="shared" si="11"/>
        <v>160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160</v>
      </c>
    </row>
    <row r="75" spans="1:19">
      <c r="A75" s="8" t="s">
        <v>117</v>
      </c>
      <c r="B75" s="15">
        <f>'[1]06'!B77</f>
        <v>160</v>
      </c>
      <c r="C75" s="16">
        <f>'[1]06'!C77</f>
        <v>0</v>
      </c>
      <c r="D75" s="16">
        <f>'[1]06'!D77</f>
        <v>174</v>
      </c>
      <c r="E75" s="16">
        <f>'[1]06'!E77</f>
        <v>0</v>
      </c>
      <c r="F75" s="15">
        <f t="shared" si="17"/>
        <v>334</v>
      </c>
      <c r="G75" s="15">
        <f>'[1]06'!H77</f>
        <v>160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160</v>
      </c>
      <c r="L75" s="18">
        <f>frq!C75</f>
        <v>1</v>
      </c>
      <c r="M75" s="16">
        <f t="shared" si="11"/>
        <v>160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160</v>
      </c>
    </row>
    <row r="76" spans="1:19">
      <c r="A76" s="8" t="s">
        <v>118</v>
      </c>
      <c r="B76" s="15">
        <f>'[1]06'!B78</f>
        <v>160</v>
      </c>
      <c r="C76" s="16">
        <f>'[1]06'!C78</f>
        <v>0</v>
      </c>
      <c r="D76" s="16">
        <f>'[1]06'!D78</f>
        <v>174</v>
      </c>
      <c r="E76" s="16">
        <f>'[1]06'!E78</f>
        <v>0</v>
      </c>
      <c r="F76" s="15">
        <f t="shared" si="17"/>
        <v>334</v>
      </c>
      <c r="G76" s="15">
        <f>'[1]06'!H78</f>
        <v>160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160</v>
      </c>
      <c r="L76" s="18">
        <f>frq!C76</f>
        <v>1</v>
      </c>
      <c r="M76" s="16">
        <f t="shared" si="11"/>
        <v>160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160</v>
      </c>
    </row>
    <row r="77" spans="1:19">
      <c r="A77" s="8" t="s">
        <v>119</v>
      </c>
      <c r="B77" s="15">
        <f>'[1]06'!B79</f>
        <v>160</v>
      </c>
      <c r="C77" s="16">
        <f>'[1]06'!C79</f>
        <v>0</v>
      </c>
      <c r="D77" s="16">
        <f>'[1]06'!D79</f>
        <v>174</v>
      </c>
      <c r="E77" s="16">
        <f>'[1]06'!E79</f>
        <v>0</v>
      </c>
      <c r="F77" s="15">
        <f t="shared" si="17"/>
        <v>334</v>
      </c>
      <c r="G77" s="15">
        <f>'[1]06'!H79</f>
        <v>160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160</v>
      </c>
      <c r="L77" s="18">
        <f>frq!C77</f>
        <v>1</v>
      </c>
      <c r="M77" s="16">
        <f t="shared" si="11"/>
        <v>160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160</v>
      </c>
    </row>
    <row r="78" spans="1:19">
      <c r="A78" s="8" t="s">
        <v>120</v>
      </c>
      <c r="B78" s="15">
        <f>'[1]06'!B80</f>
        <v>160</v>
      </c>
      <c r="C78" s="16">
        <f>'[1]06'!C80</f>
        <v>0</v>
      </c>
      <c r="D78" s="16">
        <f>'[1]06'!D80</f>
        <v>174</v>
      </c>
      <c r="E78" s="16">
        <f>'[1]06'!E80</f>
        <v>0</v>
      </c>
      <c r="F78" s="15">
        <f t="shared" si="17"/>
        <v>334</v>
      </c>
      <c r="G78" s="15">
        <f>'[1]06'!H80</f>
        <v>160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160</v>
      </c>
      <c r="L78" s="18">
        <f>frq!C78</f>
        <v>1</v>
      </c>
      <c r="M78" s="16">
        <f t="shared" si="11"/>
        <v>160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160</v>
      </c>
    </row>
    <row r="79" spans="1:19">
      <c r="A79" s="8" t="s">
        <v>121</v>
      </c>
      <c r="B79" s="15">
        <f>'[1]06'!B81</f>
        <v>160</v>
      </c>
      <c r="C79" s="16">
        <f>'[1]06'!C81</f>
        <v>0</v>
      </c>
      <c r="D79" s="16">
        <f>'[1]06'!D81</f>
        <v>174</v>
      </c>
      <c r="E79" s="16">
        <f>'[1]06'!E81</f>
        <v>0</v>
      </c>
      <c r="F79" s="15">
        <f t="shared" si="17"/>
        <v>334</v>
      </c>
      <c r="G79" s="15">
        <f>'[1]06'!H81</f>
        <v>160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160</v>
      </c>
      <c r="L79" s="18">
        <f>frq!C79</f>
        <v>1</v>
      </c>
      <c r="M79" s="16">
        <f t="shared" si="11"/>
        <v>160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160</v>
      </c>
    </row>
    <row r="80" spans="1:19">
      <c r="A80" s="8" t="s">
        <v>122</v>
      </c>
      <c r="B80" s="15">
        <f>'[1]06'!B82</f>
        <v>160</v>
      </c>
      <c r="C80" s="16">
        <f>'[1]06'!C82</f>
        <v>0</v>
      </c>
      <c r="D80" s="16">
        <f>'[1]06'!D82</f>
        <v>174</v>
      </c>
      <c r="E80" s="16">
        <f>'[1]06'!E82</f>
        <v>0</v>
      </c>
      <c r="F80" s="15">
        <f t="shared" si="17"/>
        <v>334</v>
      </c>
      <c r="G80" s="15">
        <f>'[1]06'!H82</f>
        <v>160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160</v>
      </c>
      <c r="L80" s="18">
        <f>frq!C80</f>
        <v>1</v>
      </c>
      <c r="M80" s="16">
        <f t="shared" si="11"/>
        <v>160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160</v>
      </c>
    </row>
    <row r="81" spans="1:17">
      <c r="A81" s="8" t="s">
        <v>123</v>
      </c>
      <c r="B81" s="15">
        <f>'[1]06'!B83</f>
        <v>160</v>
      </c>
      <c r="C81" s="16">
        <f>'[1]06'!C83</f>
        <v>0</v>
      </c>
      <c r="D81" s="16">
        <f>'[1]06'!D83</f>
        <v>174</v>
      </c>
      <c r="E81" s="16">
        <f>'[1]06'!E83</f>
        <v>0</v>
      </c>
      <c r="F81" s="15">
        <f t="shared" si="17"/>
        <v>334</v>
      </c>
      <c r="G81" s="15">
        <f>'[1]06'!H83</f>
        <v>160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160</v>
      </c>
      <c r="L81" s="18">
        <f>frq!C81</f>
        <v>1</v>
      </c>
      <c r="M81" s="16">
        <f t="shared" si="11"/>
        <v>160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160</v>
      </c>
    </row>
    <row r="82" spans="1:17">
      <c r="A82" s="8" t="s">
        <v>124</v>
      </c>
      <c r="B82" s="15">
        <f>'[1]06'!B84</f>
        <v>160</v>
      </c>
      <c r="C82" s="16">
        <f>'[1]06'!C84</f>
        <v>0</v>
      </c>
      <c r="D82" s="16">
        <f>'[1]06'!D84</f>
        <v>174</v>
      </c>
      <c r="E82" s="16">
        <f>'[1]06'!E84</f>
        <v>0</v>
      </c>
      <c r="F82" s="15">
        <f t="shared" si="17"/>
        <v>334</v>
      </c>
      <c r="G82" s="15">
        <f>'[1]06'!H84</f>
        <v>160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160</v>
      </c>
      <c r="L82" s="18">
        <f>frq!C82</f>
        <v>1</v>
      </c>
      <c r="M82" s="16">
        <f t="shared" si="11"/>
        <v>160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160</v>
      </c>
    </row>
    <row r="83" spans="1:17">
      <c r="A83" s="8" t="s">
        <v>125</v>
      </c>
      <c r="B83" s="15">
        <f>'[1]06'!B85</f>
        <v>160</v>
      </c>
      <c r="C83" s="16">
        <f>'[1]06'!C85</f>
        <v>0</v>
      </c>
      <c r="D83" s="16">
        <f>'[1]06'!D85</f>
        <v>174</v>
      </c>
      <c r="E83" s="16">
        <f>'[1]06'!E85</f>
        <v>0</v>
      </c>
      <c r="F83" s="15">
        <f t="shared" si="17"/>
        <v>334</v>
      </c>
      <c r="G83" s="15">
        <f>'[1]06'!H85</f>
        <v>160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160</v>
      </c>
      <c r="L83" s="18">
        <f>frq!C83</f>
        <v>1</v>
      </c>
      <c r="M83" s="16">
        <f t="shared" si="11"/>
        <v>160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160</v>
      </c>
    </row>
    <row r="84" spans="1:17">
      <c r="A84" s="8" t="s">
        <v>126</v>
      </c>
      <c r="B84" s="15">
        <f>'[1]06'!B86</f>
        <v>160</v>
      </c>
      <c r="C84" s="16">
        <f>'[1]06'!C86</f>
        <v>0</v>
      </c>
      <c r="D84" s="16">
        <f>'[1]06'!D86</f>
        <v>174</v>
      </c>
      <c r="E84" s="16">
        <f>'[1]06'!E86</f>
        <v>0</v>
      </c>
      <c r="F84" s="15">
        <f t="shared" si="17"/>
        <v>334</v>
      </c>
      <c r="G84" s="15">
        <f>'[1]06'!H86</f>
        <v>160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160</v>
      </c>
      <c r="L84" s="18">
        <f>frq!C84</f>
        <v>1</v>
      </c>
      <c r="M84" s="16">
        <f t="shared" si="11"/>
        <v>160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160</v>
      </c>
    </row>
    <row r="85" spans="1:17">
      <c r="A85" s="8" t="s">
        <v>127</v>
      </c>
      <c r="B85" s="15">
        <f>'[1]06'!B87</f>
        <v>160</v>
      </c>
      <c r="C85" s="16">
        <f>'[1]06'!C87</f>
        <v>0</v>
      </c>
      <c r="D85" s="16">
        <f>'[1]06'!D87</f>
        <v>174</v>
      </c>
      <c r="E85" s="16">
        <f>'[1]06'!E87</f>
        <v>0</v>
      </c>
      <c r="F85" s="15">
        <f t="shared" si="17"/>
        <v>334</v>
      </c>
      <c r="G85" s="15">
        <f>'[1]06'!H87</f>
        <v>160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160</v>
      </c>
      <c r="L85" s="18">
        <f>frq!C85</f>
        <v>1</v>
      </c>
      <c r="M85" s="16">
        <f t="shared" si="11"/>
        <v>160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160</v>
      </c>
    </row>
    <row r="86" spans="1:17">
      <c r="A86" s="8" t="s">
        <v>128</v>
      </c>
      <c r="B86" s="15">
        <f>'[1]06'!B88</f>
        <v>160</v>
      </c>
      <c r="C86" s="16">
        <f>'[1]06'!C88</f>
        <v>0</v>
      </c>
      <c r="D86" s="16">
        <f>'[1]06'!D88</f>
        <v>174</v>
      </c>
      <c r="E86" s="16">
        <f>'[1]06'!E88</f>
        <v>0</v>
      </c>
      <c r="F86" s="15">
        <f t="shared" si="17"/>
        <v>334</v>
      </c>
      <c r="G86" s="15">
        <f>'[1]06'!H88</f>
        <v>160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160</v>
      </c>
      <c r="L86" s="18">
        <f>frq!C86</f>
        <v>1</v>
      </c>
      <c r="M86" s="16">
        <f t="shared" si="11"/>
        <v>160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160</v>
      </c>
    </row>
    <row r="87" spans="1:17">
      <c r="A87" s="8" t="s">
        <v>129</v>
      </c>
      <c r="B87" s="15">
        <f>'[1]06'!B89</f>
        <v>160</v>
      </c>
      <c r="C87" s="16">
        <f>'[1]06'!C89</f>
        <v>0</v>
      </c>
      <c r="D87" s="16">
        <f>'[1]06'!D89</f>
        <v>174</v>
      </c>
      <c r="E87" s="16">
        <f>'[1]06'!E89</f>
        <v>0</v>
      </c>
      <c r="F87" s="15">
        <f t="shared" si="17"/>
        <v>334</v>
      </c>
      <c r="G87" s="15">
        <f>'[1]06'!H89</f>
        <v>160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160</v>
      </c>
      <c r="L87" s="18">
        <f>frq!C87</f>
        <v>1</v>
      </c>
      <c r="M87" s="16">
        <f t="shared" si="11"/>
        <v>160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160</v>
      </c>
    </row>
    <row r="88" spans="1:17">
      <c r="A88" s="8" t="s">
        <v>130</v>
      </c>
      <c r="B88" s="15">
        <f>'[1]06'!B90</f>
        <v>162</v>
      </c>
      <c r="C88" s="16">
        <f>'[1]06'!C90</f>
        <v>0</v>
      </c>
      <c r="D88" s="16">
        <f>'[1]06'!D90</f>
        <v>174</v>
      </c>
      <c r="E88" s="16">
        <f>'[1]06'!E90</f>
        <v>0</v>
      </c>
      <c r="F88" s="15">
        <f t="shared" si="17"/>
        <v>336</v>
      </c>
      <c r="G88" s="15">
        <f>'[1]06'!H90</f>
        <v>162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162</v>
      </c>
      <c r="L88" s="18">
        <f>frq!C88</f>
        <v>1</v>
      </c>
      <c r="M88" s="16">
        <f t="shared" si="11"/>
        <v>162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162</v>
      </c>
    </row>
    <row r="89" spans="1:17">
      <c r="A89" s="8" t="s">
        <v>131</v>
      </c>
      <c r="B89" s="15">
        <f>'[1]06'!B91</f>
        <v>162</v>
      </c>
      <c r="C89" s="16">
        <f>'[1]06'!C91</f>
        <v>0</v>
      </c>
      <c r="D89" s="16">
        <f>'[1]06'!D91</f>
        <v>174</v>
      </c>
      <c r="E89" s="16">
        <f>'[1]06'!E91</f>
        <v>0</v>
      </c>
      <c r="F89" s="15">
        <f t="shared" si="17"/>
        <v>336</v>
      </c>
      <c r="G89" s="15">
        <f>'[1]06'!H91</f>
        <v>162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162</v>
      </c>
      <c r="L89" s="18">
        <f>frq!C89</f>
        <v>1</v>
      </c>
      <c r="M89" s="16">
        <f t="shared" si="11"/>
        <v>162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162</v>
      </c>
    </row>
    <row r="90" spans="1:17">
      <c r="A90" s="8" t="s">
        <v>132</v>
      </c>
      <c r="B90" s="15">
        <f>'[1]06'!B92</f>
        <v>162</v>
      </c>
      <c r="C90" s="16">
        <f>'[1]06'!C92</f>
        <v>0</v>
      </c>
      <c r="D90" s="16">
        <f>'[1]06'!D92</f>
        <v>174</v>
      </c>
      <c r="E90" s="16">
        <f>'[1]06'!E92</f>
        <v>0</v>
      </c>
      <c r="F90" s="15">
        <f t="shared" si="17"/>
        <v>336</v>
      </c>
      <c r="G90" s="15">
        <f>'[1]06'!H92</f>
        <v>162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162</v>
      </c>
      <c r="L90" s="18">
        <f>frq!C90</f>
        <v>1</v>
      </c>
      <c r="M90" s="16">
        <f t="shared" si="11"/>
        <v>162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162</v>
      </c>
    </row>
    <row r="91" spans="1:17">
      <c r="A91" s="8" t="s">
        <v>133</v>
      </c>
      <c r="B91" s="15">
        <f>'[1]06'!B93</f>
        <v>162</v>
      </c>
      <c r="C91" s="16">
        <f>'[1]06'!C93</f>
        <v>0</v>
      </c>
      <c r="D91" s="16">
        <f>'[1]06'!D93</f>
        <v>174</v>
      </c>
      <c r="E91" s="16">
        <f>'[1]06'!E93</f>
        <v>0</v>
      </c>
      <c r="F91" s="15">
        <f t="shared" si="17"/>
        <v>336</v>
      </c>
      <c r="G91" s="15">
        <f>'[1]06'!H93</f>
        <v>162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162</v>
      </c>
      <c r="L91" s="18">
        <f>frq!C91</f>
        <v>1</v>
      </c>
      <c r="M91" s="16">
        <f t="shared" si="11"/>
        <v>162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162</v>
      </c>
    </row>
    <row r="92" spans="1:17">
      <c r="A92" s="8" t="s">
        <v>134</v>
      </c>
      <c r="B92" s="15">
        <f>'[1]06'!B94</f>
        <v>162</v>
      </c>
      <c r="C92" s="16">
        <f>'[1]06'!C94</f>
        <v>0</v>
      </c>
      <c r="D92" s="16">
        <f>'[1]06'!D94</f>
        <v>174</v>
      </c>
      <c r="E92" s="16">
        <f>'[1]06'!E94</f>
        <v>0</v>
      </c>
      <c r="F92" s="15">
        <f t="shared" si="17"/>
        <v>336</v>
      </c>
      <c r="G92" s="15">
        <f>'[1]06'!H94</f>
        <v>162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162</v>
      </c>
      <c r="L92" s="18">
        <f>frq!C92</f>
        <v>1</v>
      </c>
      <c r="M92" s="16">
        <f t="shared" si="11"/>
        <v>162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162</v>
      </c>
    </row>
    <row r="93" spans="1:17">
      <c r="A93" s="8" t="s">
        <v>135</v>
      </c>
      <c r="B93" s="15">
        <f>'[1]06'!B95</f>
        <v>164</v>
      </c>
      <c r="C93" s="16">
        <f>'[1]06'!C95</f>
        <v>0</v>
      </c>
      <c r="D93" s="16">
        <f>'[1]06'!D95</f>
        <v>174</v>
      </c>
      <c r="E93" s="16">
        <f>'[1]06'!E95</f>
        <v>0</v>
      </c>
      <c r="F93" s="15">
        <f t="shared" si="17"/>
        <v>338</v>
      </c>
      <c r="G93" s="15">
        <f>'[1]06'!H95</f>
        <v>164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164</v>
      </c>
      <c r="L93" s="18">
        <f>frq!C93</f>
        <v>1</v>
      </c>
      <c r="M93" s="16">
        <f t="shared" si="11"/>
        <v>164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164</v>
      </c>
    </row>
    <row r="94" spans="1:17">
      <c r="A94" s="8" t="s">
        <v>136</v>
      </c>
      <c r="B94" s="15">
        <f>'[1]06'!B96</f>
        <v>160</v>
      </c>
      <c r="C94" s="16">
        <f>'[1]06'!C96</f>
        <v>0</v>
      </c>
      <c r="D94" s="16">
        <f>'[1]06'!D96</f>
        <v>174</v>
      </c>
      <c r="E94" s="16">
        <f>'[1]06'!E96</f>
        <v>0</v>
      </c>
      <c r="F94" s="15">
        <f t="shared" si="17"/>
        <v>334</v>
      </c>
      <c r="G94" s="15">
        <f>'[1]06'!H96</f>
        <v>160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160</v>
      </c>
      <c r="L94" s="18">
        <f>frq!C94</f>
        <v>1</v>
      </c>
      <c r="M94" s="16">
        <f t="shared" si="11"/>
        <v>160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160</v>
      </c>
    </row>
    <row r="95" spans="1:17">
      <c r="A95" s="8" t="s">
        <v>137</v>
      </c>
      <c r="B95" s="15">
        <f>'[1]06'!B97</f>
        <v>160</v>
      </c>
      <c r="C95" s="16">
        <f>'[1]06'!C97</f>
        <v>0</v>
      </c>
      <c r="D95" s="16">
        <f>'[1]06'!D97</f>
        <v>174</v>
      </c>
      <c r="E95" s="16">
        <f>'[1]06'!E97</f>
        <v>0</v>
      </c>
      <c r="F95" s="15">
        <f t="shared" si="17"/>
        <v>334</v>
      </c>
      <c r="G95" s="15">
        <f>'[1]06'!H97</f>
        <v>160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160</v>
      </c>
      <c r="L95" s="18">
        <f>frq!C95</f>
        <v>1</v>
      </c>
      <c r="M95" s="16">
        <f t="shared" si="11"/>
        <v>160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160</v>
      </c>
    </row>
    <row r="96" spans="1:17">
      <c r="A96" s="8" t="s">
        <v>138</v>
      </c>
      <c r="B96" s="15">
        <f>'[1]06'!B98</f>
        <v>160</v>
      </c>
      <c r="C96" s="16">
        <f>'[1]06'!C98</f>
        <v>0</v>
      </c>
      <c r="D96" s="16">
        <f>'[1]06'!D98</f>
        <v>174</v>
      </c>
      <c r="E96" s="16">
        <f>'[1]06'!E98</f>
        <v>0</v>
      </c>
      <c r="F96" s="15">
        <f t="shared" si="17"/>
        <v>334</v>
      </c>
      <c r="G96" s="15">
        <f>'[1]06'!H98</f>
        <v>160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160</v>
      </c>
      <c r="L96" s="18">
        <f>frq!C96</f>
        <v>1</v>
      </c>
      <c r="M96" s="16">
        <f t="shared" si="11"/>
        <v>160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160</v>
      </c>
    </row>
    <row r="97" spans="1:17">
      <c r="A97" s="8" t="s">
        <v>139</v>
      </c>
      <c r="B97" s="15">
        <f>'[1]06'!B99</f>
        <v>160</v>
      </c>
      <c r="C97" s="16">
        <f>'[1]06'!C99</f>
        <v>0</v>
      </c>
      <c r="D97" s="16">
        <f>'[1]06'!D99</f>
        <v>174</v>
      </c>
      <c r="E97" s="16">
        <f>'[1]06'!E99</f>
        <v>0</v>
      </c>
      <c r="F97" s="15">
        <f t="shared" si="17"/>
        <v>334</v>
      </c>
      <c r="G97" s="15">
        <f>'[1]06'!H99</f>
        <v>160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160</v>
      </c>
      <c r="L97" s="18">
        <f>frq!C97</f>
        <v>1</v>
      </c>
      <c r="M97" s="16">
        <f t="shared" si="11"/>
        <v>160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160</v>
      </c>
    </row>
    <row r="98" spans="1:17">
      <c r="A98" s="8" t="s">
        <v>140</v>
      </c>
      <c r="B98" s="15">
        <f>'[1]06'!B100</f>
        <v>160</v>
      </c>
      <c r="C98" s="16">
        <f>'[1]06'!C100</f>
        <v>0</v>
      </c>
      <c r="D98" s="16">
        <f>'[1]06'!D100</f>
        <v>174</v>
      </c>
      <c r="E98" s="16">
        <f>'[1]06'!E100</f>
        <v>0</v>
      </c>
      <c r="F98" s="15">
        <f t="shared" si="17"/>
        <v>334</v>
      </c>
      <c r="G98" s="15">
        <f>'[1]06'!H100</f>
        <v>160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160</v>
      </c>
      <c r="L98" s="18">
        <f>frq!C98</f>
        <v>1</v>
      </c>
      <c r="M98" s="16">
        <f t="shared" si="11"/>
        <v>160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160</v>
      </c>
    </row>
    <row r="99" spans="1:17">
      <c r="A99" s="8" t="s">
        <v>175</v>
      </c>
      <c r="B99" s="15">
        <f t="shared" ref="B99:Q99" si="18">SUM(B3:B98)/4000</f>
        <v>3.9397500000000001</v>
      </c>
      <c r="C99" s="15">
        <f t="shared" si="18"/>
        <v>1.4999999999999999E-2</v>
      </c>
      <c r="D99" s="15">
        <f t="shared" si="18"/>
        <v>4.1909999999999998</v>
      </c>
      <c r="E99" s="15">
        <f t="shared" si="18"/>
        <v>0</v>
      </c>
      <c r="F99" s="15">
        <f t="shared" si="18"/>
        <v>8.1457499999999996</v>
      </c>
      <c r="G99" s="15">
        <f t="shared" si="18"/>
        <v>3.9232499999999999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3.9232499999999999</v>
      </c>
      <c r="L99" s="15">
        <f t="shared" si="18"/>
        <v>2.4E-2</v>
      </c>
      <c r="M99" s="15">
        <f t="shared" si="18"/>
        <v>3.9232499999999999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3.9232499999999999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44713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5">
        <f>'[2]06'!B5</f>
        <v>84</v>
      </c>
      <c r="C3" s="196">
        <f>'[2]06'!C5</f>
        <v>0</v>
      </c>
      <c r="D3" s="196">
        <f>'[2]06'!D5</f>
        <v>0</v>
      </c>
      <c r="E3" s="196">
        <f>'[2]06'!E5</f>
        <v>0</v>
      </c>
      <c r="F3" s="15">
        <f>SUM(B3:E3)</f>
        <v>84</v>
      </c>
      <c r="G3" s="195">
        <f>'[2]06'!H5</f>
        <v>38.07</v>
      </c>
      <c r="H3" s="196">
        <f>'[2]06'!I5</f>
        <v>0</v>
      </c>
      <c r="I3" s="196">
        <f>'[2]06'!J5</f>
        <v>0</v>
      </c>
      <c r="J3" s="196">
        <f>'[2]06'!K5</f>
        <v>0</v>
      </c>
      <c r="K3" s="15">
        <f>SUM(G3:J3)</f>
        <v>38.07</v>
      </c>
      <c r="L3" s="18">
        <f>frq!C3</f>
        <v>1</v>
      </c>
      <c r="M3" s="167">
        <f>IF($L3=1,G3,IF(AND($L3=0.985,G3&gt;0.985*B3),B3*0.985,IF(AND($L3=0.965,G3&gt;0.965*B3),0.965*B3,G3)))-R3</f>
        <v>37.67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37.67</v>
      </c>
      <c r="R3" s="18">
        <v>0.4</v>
      </c>
    </row>
    <row r="4" spans="1:18">
      <c r="A4" s="8" t="s">
        <v>46</v>
      </c>
      <c r="B4" s="195">
        <f>'[2]06'!B6</f>
        <v>84</v>
      </c>
      <c r="C4" s="196">
        <f>'[2]06'!C6</f>
        <v>0</v>
      </c>
      <c r="D4" s="196">
        <f>'[2]06'!D6</f>
        <v>0</v>
      </c>
      <c r="E4" s="196">
        <f>'[2]06'!E6</f>
        <v>0</v>
      </c>
      <c r="F4" s="15">
        <f>SUM(B4:E4)</f>
        <v>84</v>
      </c>
      <c r="G4" s="195">
        <f>'[2]06'!H6</f>
        <v>39</v>
      </c>
      <c r="H4" s="196">
        <f>'[2]06'!I6</f>
        <v>0</v>
      </c>
      <c r="I4" s="196">
        <f>'[2]06'!J6</f>
        <v>0</v>
      </c>
      <c r="J4" s="196">
        <f>'[2]06'!K6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5">
        <f>'[2]06'!B7</f>
        <v>84</v>
      </c>
      <c r="C5" s="196">
        <f>'[2]06'!C7</f>
        <v>0</v>
      </c>
      <c r="D5" s="196">
        <f>'[2]06'!D7</f>
        <v>0</v>
      </c>
      <c r="E5" s="196">
        <f>'[2]06'!E7</f>
        <v>0</v>
      </c>
      <c r="F5" s="15">
        <f t="shared" ref="F5:F68" si="6">SUM(B5:E5)</f>
        <v>84</v>
      </c>
      <c r="G5" s="195">
        <f>'[2]06'!H7</f>
        <v>39</v>
      </c>
      <c r="H5" s="196">
        <f>'[2]06'!I7</f>
        <v>0</v>
      </c>
      <c r="I5" s="196">
        <f>'[2]06'!J7</f>
        <v>0</v>
      </c>
      <c r="J5" s="196">
        <f>'[2]06'!K7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5">
        <f>'[2]06'!B8</f>
        <v>84</v>
      </c>
      <c r="C6" s="196">
        <f>'[2]06'!C8</f>
        <v>0</v>
      </c>
      <c r="D6" s="196">
        <f>'[2]06'!D8</f>
        <v>0</v>
      </c>
      <c r="E6" s="196">
        <f>'[2]06'!E8</f>
        <v>0</v>
      </c>
      <c r="F6" s="15">
        <f t="shared" si="6"/>
        <v>84</v>
      </c>
      <c r="G6" s="195">
        <f>'[2]06'!H8</f>
        <v>39</v>
      </c>
      <c r="H6" s="196">
        <f>'[2]06'!I8</f>
        <v>0</v>
      </c>
      <c r="I6" s="196">
        <f>'[2]06'!J8</f>
        <v>0</v>
      </c>
      <c r="J6" s="196">
        <f>'[2]06'!K8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5">
        <f>'[2]06'!B9</f>
        <v>84</v>
      </c>
      <c r="C7" s="196">
        <f>'[2]06'!C9</f>
        <v>0</v>
      </c>
      <c r="D7" s="196">
        <f>'[2]06'!D9</f>
        <v>0</v>
      </c>
      <c r="E7" s="196">
        <f>'[2]06'!E9</f>
        <v>0</v>
      </c>
      <c r="F7" s="15">
        <f t="shared" si="6"/>
        <v>84</v>
      </c>
      <c r="G7" s="195">
        <f>'[2]06'!H9</f>
        <v>39</v>
      </c>
      <c r="H7" s="196">
        <f>'[2]06'!I9</f>
        <v>0</v>
      </c>
      <c r="I7" s="196">
        <f>'[2]06'!J9</f>
        <v>0</v>
      </c>
      <c r="J7" s="196">
        <f>'[2]06'!K9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5">
        <f>'[2]06'!B10</f>
        <v>84</v>
      </c>
      <c r="C8" s="196">
        <f>'[2]06'!C10</f>
        <v>0</v>
      </c>
      <c r="D8" s="196">
        <f>'[2]06'!D10</f>
        <v>0</v>
      </c>
      <c r="E8" s="196">
        <f>'[2]06'!E10</f>
        <v>0</v>
      </c>
      <c r="F8" s="15">
        <f t="shared" si="6"/>
        <v>84</v>
      </c>
      <c r="G8" s="195">
        <f>'[2]06'!H10</f>
        <v>39</v>
      </c>
      <c r="H8" s="196">
        <f>'[2]06'!I10</f>
        <v>0</v>
      </c>
      <c r="I8" s="196">
        <f>'[2]06'!J10</f>
        <v>0</v>
      </c>
      <c r="J8" s="196">
        <f>'[2]06'!K10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5">
        <f>'[2]06'!B11</f>
        <v>84</v>
      </c>
      <c r="C9" s="196">
        <f>'[2]06'!C11</f>
        <v>0</v>
      </c>
      <c r="D9" s="196">
        <f>'[2]06'!D11</f>
        <v>0</v>
      </c>
      <c r="E9" s="196">
        <f>'[2]06'!E11</f>
        <v>0</v>
      </c>
      <c r="F9" s="15">
        <f t="shared" si="6"/>
        <v>84</v>
      </c>
      <c r="G9" s="195">
        <f>'[2]06'!H11</f>
        <v>39</v>
      </c>
      <c r="H9" s="196">
        <f>'[2]06'!I11</f>
        <v>0</v>
      </c>
      <c r="I9" s="196">
        <f>'[2]06'!J11</f>
        <v>0</v>
      </c>
      <c r="J9" s="196">
        <f>'[2]06'!K11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5">
        <f>'[2]06'!B12</f>
        <v>84</v>
      </c>
      <c r="C10" s="196">
        <f>'[2]06'!C12</f>
        <v>0</v>
      </c>
      <c r="D10" s="196">
        <f>'[2]06'!D12</f>
        <v>0</v>
      </c>
      <c r="E10" s="196">
        <f>'[2]06'!E12</f>
        <v>0</v>
      </c>
      <c r="F10" s="15">
        <f t="shared" si="6"/>
        <v>84</v>
      </c>
      <c r="G10" s="195">
        <f>'[2]06'!H12</f>
        <v>39</v>
      </c>
      <c r="H10" s="196">
        <f>'[2]06'!I12</f>
        <v>0</v>
      </c>
      <c r="I10" s="196">
        <f>'[2]06'!J12</f>
        <v>0</v>
      </c>
      <c r="J10" s="196">
        <f>'[2]06'!K12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5">
        <f>'[2]06'!B13</f>
        <v>84</v>
      </c>
      <c r="C11" s="196">
        <f>'[2]06'!C13</f>
        <v>0</v>
      </c>
      <c r="D11" s="196">
        <f>'[2]06'!D13</f>
        <v>0</v>
      </c>
      <c r="E11" s="196">
        <f>'[2]06'!E13</f>
        <v>0</v>
      </c>
      <c r="F11" s="15">
        <f t="shared" si="6"/>
        <v>84</v>
      </c>
      <c r="G11" s="195">
        <f>'[2]06'!H13</f>
        <v>39</v>
      </c>
      <c r="H11" s="196">
        <f>'[2]06'!I13</f>
        <v>0</v>
      </c>
      <c r="I11" s="196">
        <f>'[2]06'!J13</f>
        <v>0</v>
      </c>
      <c r="J11" s="196">
        <f>'[2]06'!K13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5">
        <f>'[2]06'!B14</f>
        <v>84</v>
      </c>
      <c r="C12" s="196">
        <f>'[2]06'!C14</f>
        <v>0</v>
      </c>
      <c r="D12" s="196">
        <f>'[2]06'!D14</f>
        <v>0</v>
      </c>
      <c r="E12" s="196">
        <f>'[2]06'!E14</f>
        <v>0</v>
      </c>
      <c r="F12" s="15">
        <f t="shared" si="6"/>
        <v>84</v>
      </c>
      <c r="G12" s="195">
        <f>'[2]06'!H14</f>
        <v>39</v>
      </c>
      <c r="H12" s="196">
        <f>'[2]06'!I14</f>
        <v>0</v>
      </c>
      <c r="I12" s="196">
        <f>'[2]06'!J14</f>
        <v>0</v>
      </c>
      <c r="J12" s="196">
        <f>'[2]06'!K14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5">
        <f>'[2]06'!B15</f>
        <v>84</v>
      </c>
      <c r="C13" s="196">
        <f>'[2]06'!C15</f>
        <v>0</v>
      </c>
      <c r="D13" s="196">
        <f>'[2]06'!D15</f>
        <v>0</v>
      </c>
      <c r="E13" s="196">
        <f>'[2]06'!E15</f>
        <v>0</v>
      </c>
      <c r="F13" s="15">
        <f t="shared" si="6"/>
        <v>84</v>
      </c>
      <c r="G13" s="195">
        <f>'[2]06'!H15</f>
        <v>39</v>
      </c>
      <c r="H13" s="196">
        <f>'[2]06'!I15</f>
        <v>0</v>
      </c>
      <c r="I13" s="196">
        <f>'[2]06'!J15</f>
        <v>0</v>
      </c>
      <c r="J13" s="196">
        <f>'[2]06'!K15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5">
        <f>'[2]06'!B16</f>
        <v>84</v>
      </c>
      <c r="C14" s="196">
        <f>'[2]06'!C16</f>
        <v>0</v>
      </c>
      <c r="D14" s="196">
        <f>'[2]06'!D16</f>
        <v>0</v>
      </c>
      <c r="E14" s="196">
        <f>'[2]06'!E16</f>
        <v>0</v>
      </c>
      <c r="F14" s="15">
        <f t="shared" si="6"/>
        <v>84</v>
      </c>
      <c r="G14" s="195">
        <f>'[2]06'!H16</f>
        <v>39</v>
      </c>
      <c r="H14" s="196">
        <f>'[2]06'!I16</f>
        <v>0</v>
      </c>
      <c r="I14" s="196">
        <f>'[2]06'!J16</f>
        <v>0</v>
      </c>
      <c r="J14" s="196">
        <f>'[2]06'!K16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5">
        <f>'[2]06'!B17</f>
        <v>84</v>
      </c>
      <c r="C15" s="196">
        <f>'[2]06'!C17</f>
        <v>0</v>
      </c>
      <c r="D15" s="196">
        <f>'[2]06'!D17</f>
        <v>0</v>
      </c>
      <c r="E15" s="196">
        <f>'[2]06'!E17</f>
        <v>0</v>
      </c>
      <c r="F15" s="15">
        <f t="shared" si="6"/>
        <v>84</v>
      </c>
      <c r="G15" s="195">
        <f>'[2]06'!H17</f>
        <v>39</v>
      </c>
      <c r="H15" s="196">
        <f>'[2]06'!I17</f>
        <v>0</v>
      </c>
      <c r="I15" s="196">
        <f>'[2]06'!J17</f>
        <v>0</v>
      </c>
      <c r="J15" s="196">
        <f>'[2]06'!K17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5">
        <f>'[2]06'!B18</f>
        <v>84</v>
      </c>
      <c r="C16" s="196">
        <f>'[2]06'!C18</f>
        <v>0</v>
      </c>
      <c r="D16" s="196">
        <f>'[2]06'!D18</f>
        <v>0</v>
      </c>
      <c r="E16" s="196">
        <f>'[2]06'!E18</f>
        <v>0</v>
      </c>
      <c r="F16" s="15">
        <f t="shared" si="6"/>
        <v>84</v>
      </c>
      <c r="G16" s="195">
        <f>'[2]06'!H18</f>
        <v>39</v>
      </c>
      <c r="H16" s="196">
        <f>'[2]06'!I18</f>
        <v>0</v>
      </c>
      <c r="I16" s="196">
        <f>'[2]06'!J18</f>
        <v>0</v>
      </c>
      <c r="J16" s="196">
        <f>'[2]06'!K18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5">
        <f>'[2]06'!B19</f>
        <v>84</v>
      </c>
      <c r="C17" s="196">
        <f>'[2]06'!C19</f>
        <v>0</v>
      </c>
      <c r="D17" s="196">
        <f>'[2]06'!D19</f>
        <v>0</v>
      </c>
      <c r="E17" s="196">
        <f>'[2]06'!E19</f>
        <v>0</v>
      </c>
      <c r="F17" s="15">
        <f t="shared" si="6"/>
        <v>84</v>
      </c>
      <c r="G17" s="195">
        <f>'[2]06'!H19</f>
        <v>39</v>
      </c>
      <c r="H17" s="196">
        <f>'[2]06'!I19</f>
        <v>0</v>
      </c>
      <c r="I17" s="196">
        <f>'[2]06'!J19</f>
        <v>0</v>
      </c>
      <c r="J17" s="196">
        <f>'[2]06'!K19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5">
        <f>'[2]06'!B20</f>
        <v>84</v>
      </c>
      <c r="C18" s="196">
        <f>'[2]06'!C20</f>
        <v>0</v>
      </c>
      <c r="D18" s="196">
        <f>'[2]06'!D20</f>
        <v>0</v>
      </c>
      <c r="E18" s="196">
        <f>'[2]06'!E20</f>
        <v>0</v>
      </c>
      <c r="F18" s="15">
        <f t="shared" si="6"/>
        <v>84</v>
      </c>
      <c r="G18" s="195">
        <f>'[2]06'!H20</f>
        <v>39</v>
      </c>
      <c r="H18" s="196">
        <f>'[2]06'!I20</f>
        <v>0</v>
      </c>
      <c r="I18" s="196">
        <f>'[2]06'!J20</f>
        <v>0</v>
      </c>
      <c r="J18" s="196">
        <f>'[2]06'!K20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5">
        <f>'[2]06'!B21</f>
        <v>84</v>
      </c>
      <c r="C19" s="196">
        <f>'[2]06'!C21</f>
        <v>0</v>
      </c>
      <c r="D19" s="196">
        <f>'[2]06'!D21</f>
        <v>0</v>
      </c>
      <c r="E19" s="196">
        <f>'[2]06'!E21</f>
        <v>0</v>
      </c>
      <c r="F19" s="15">
        <f t="shared" si="6"/>
        <v>84</v>
      </c>
      <c r="G19" s="195">
        <f>'[2]06'!H21</f>
        <v>40</v>
      </c>
      <c r="H19" s="196">
        <f>'[2]06'!I21</f>
        <v>0</v>
      </c>
      <c r="I19" s="196">
        <f>'[2]06'!J21</f>
        <v>0</v>
      </c>
      <c r="J19" s="196">
        <f>'[2]06'!K21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5">
        <f>'[2]06'!B22</f>
        <v>84</v>
      </c>
      <c r="C20" s="196">
        <f>'[2]06'!C22</f>
        <v>0</v>
      </c>
      <c r="D20" s="196">
        <f>'[2]06'!D22</f>
        <v>0</v>
      </c>
      <c r="E20" s="196">
        <f>'[2]06'!E22</f>
        <v>0</v>
      </c>
      <c r="F20" s="15">
        <f t="shared" si="6"/>
        <v>84</v>
      </c>
      <c r="G20" s="195">
        <f>'[2]06'!H22</f>
        <v>40</v>
      </c>
      <c r="H20" s="196">
        <f>'[2]06'!I22</f>
        <v>0</v>
      </c>
      <c r="I20" s="196">
        <f>'[2]06'!J22</f>
        <v>0</v>
      </c>
      <c r="J20" s="196">
        <f>'[2]06'!K22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5">
        <f>'[2]06'!B23</f>
        <v>84</v>
      </c>
      <c r="C21" s="196">
        <f>'[2]06'!C23</f>
        <v>0</v>
      </c>
      <c r="D21" s="196">
        <f>'[2]06'!D23</f>
        <v>0</v>
      </c>
      <c r="E21" s="196">
        <f>'[2]06'!E23</f>
        <v>0</v>
      </c>
      <c r="F21" s="15">
        <f t="shared" si="6"/>
        <v>84</v>
      </c>
      <c r="G21" s="195">
        <f>'[2]06'!H23</f>
        <v>40</v>
      </c>
      <c r="H21" s="196">
        <f>'[2]06'!I23</f>
        <v>0</v>
      </c>
      <c r="I21" s="196">
        <f>'[2]06'!J23</f>
        <v>0</v>
      </c>
      <c r="J21" s="196">
        <f>'[2]06'!K23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5">
        <f>'[2]06'!B24</f>
        <v>84</v>
      </c>
      <c r="C22" s="196">
        <f>'[2]06'!C24</f>
        <v>0</v>
      </c>
      <c r="D22" s="196">
        <f>'[2]06'!D24</f>
        <v>0</v>
      </c>
      <c r="E22" s="196">
        <f>'[2]06'!E24</f>
        <v>0</v>
      </c>
      <c r="F22" s="15">
        <f t="shared" si="6"/>
        <v>84</v>
      </c>
      <c r="G22" s="195">
        <f>'[2]06'!H24</f>
        <v>40</v>
      </c>
      <c r="H22" s="196">
        <f>'[2]06'!I24</f>
        <v>0</v>
      </c>
      <c r="I22" s="196">
        <f>'[2]06'!J24</f>
        <v>0</v>
      </c>
      <c r="J22" s="196">
        <f>'[2]06'!K24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5">
        <f>'[2]06'!B25</f>
        <v>84</v>
      </c>
      <c r="C23" s="196">
        <f>'[2]06'!C25</f>
        <v>0</v>
      </c>
      <c r="D23" s="196">
        <f>'[2]06'!D25</f>
        <v>0</v>
      </c>
      <c r="E23" s="196">
        <f>'[2]06'!E25</f>
        <v>0</v>
      </c>
      <c r="F23" s="15">
        <f t="shared" si="6"/>
        <v>84</v>
      </c>
      <c r="G23" s="195">
        <f>'[2]06'!H25</f>
        <v>40</v>
      </c>
      <c r="H23" s="196">
        <f>'[2]06'!I25</f>
        <v>0</v>
      </c>
      <c r="I23" s="196">
        <f>'[2]06'!J25</f>
        <v>0</v>
      </c>
      <c r="J23" s="196">
        <f>'[2]06'!K25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5">
        <f>'[2]06'!B26</f>
        <v>84</v>
      </c>
      <c r="C24" s="196">
        <f>'[2]06'!C26</f>
        <v>0</v>
      </c>
      <c r="D24" s="196">
        <f>'[2]06'!D26</f>
        <v>0</v>
      </c>
      <c r="E24" s="196">
        <f>'[2]06'!E26</f>
        <v>0</v>
      </c>
      <c r="F24" s="15">
        <f t="shared" si="6"/>
        <v>84</v>
      </c>
      <c r="G24" s="195">
        <f>'[2]06'!H26</f>
        <v>40</v>
      </c>
      <c r="H24" s="196">
        <f>'[2]06'!I26</f>
        <v>0</v>
      </c>
      <c r="I24" s="196">
        <f>'[2]06'!J26</f>
        <v>0</v>
      </c>
      <c r="J24" s="196">
        <f>'[2]06'!K26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5">
        <f>'[2]06'!B27</f>
        <v>84</v>
      </c>
      <c r="C25" s="196">
        <f>'[2]06'!C27</f>
        <v>0</v>
      </c>
      <c r="D25" s="196">
        <f>'[2]06'!D27</f>
        <v>0</v>
      </c>
      <c r="E25" s="196">
        <f>'[2]06'!E27</f>
        <v>0</v>
      </c>
      <c r="F25" s="15">
        <f t="shared" si="6"/>
        <v>84</v>
      </c>
      <c r="G25" s="195">
        <f>'[2]06'!H27</f>
        <v>40</v>
      </c>
      <c r="H25" s="196">
        <f>'[2]06'!I27</f>
        <v>0</v>
      </c>
      <c r="I25" s="196">
        <f>'[2]06'!J27</f>
        <v>0</v>
      </c>
      <c r="J25" s="196">
        <f>'[2]06'!K27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5">
        <f>'[2]06'!B28</f>
        <v>84</v>
      </c>
      <c r="C26" s="196">
        <f>'[2]06'!C28</f>
        <v>0</v>
      </c>
      <c r="D26" s="196">
        <f>'[2]06'!D28</f>
        <v>0</v>
      </c>
      <c r="E26" s="196">
        <f>'[2]06'!E28</f>
        <v>0</v>
      </c>
      <c r="F26" s="15">
        <f t="shared" si="6"/>
        <v>84</v>
      </c>
      <c r="G26" s="195">
        <f>'[2]06'!H28</f>
        <v>40</v>
      </c>
      <c r="H26" s="196">
        <f>'[2]06'!I28</f>
        <v>0</v>
      </c>
      <c r="I26" s="196">
        <f>'[2]06'!J28</f>
        <v>0</v>
      </c>
      <c r="J26" s="196">
        <f>'[2]06'!K28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5">
        <f>'[2]06'!B29</f>
        <v>84</v>
      </c>
      <c r="C27" s="196">
        <f>'[2]06'!C29</f>
        <v>0</v>
      </c>
      <c r="D27" s="196">
        <f>'[2]06'!D29</f>
        <v>0</v>
      </c>
      <c r="E27" s="196">
        <f>'[2]06'!E29</f>
        <v>0</v>
      </c>
      <c r="F27" s="15">
        <f t="shared" si="6"/>
        <v>84</v>
      </c>
      <c r="G27" s="195">
        <f>'[2]06'!H29</f>
        <v>40</v>
      </c>
      <c r="H27" s="196">
        <f>'[2]06'!I29</f>
        <v>0</v>
      </c>
      <c r="I27" s="196">
        <f>'[2]06'!J29</f>
        <v>0</v>
      </c>
      <c r="J27" s="196">
        <f>'[2]06'!K29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5">
        <f>'[2]06'!B30</f>
        <v>84</v>
      </c>
      <c r="C28" s="196">
        <f>'[2]06'!C30</f>
        <v>0</v>
      </c>
      <c r="D28" s="196">
        <f>'[2]06'!D30</f>
        <v>0</v>
      </c>
      <c r="E28" s="196">
        <f>'[2]06'!E30</f>
        <v>0</v>
      </c>
      <c r="F28" s="15">
        <f t="shared" si="6"/>
        <v>84</v>
      </c>
      <c r="G28" s="195">
        <f>'[2]06'!H30</f>
        <v>40</v>
      </c>
      <c r="H28" s="196">
        <f>'[2]06'!I30</f>
        <v>0</v>
      </c>
      <c r="I28" s="196">
        <f>'[2]06'!J30</f>
        <v>0</v>
      </c>
      <c r="J28" s="196">
        <f>'[2]06'!K30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5">
        <f>'[2]06'!B31</f>
        <v>84</v>
      </c>
      <c r="C29" s="196">
        <f>'[2]06'!C31</f>
        <v>0</v>
      </c>
      <c r="D29" s="196">
        <f>'[2]06'!D31</f>
        <v>0</v>
      </c>
      <c r="E29" s="196">
        <f>'[2]06'!E31</f>
        <v>0</v>
      </c>
      <c r="F29" s="15">
        <f t="shared" si="6"/>
        <v>84</v>
      </c>
      <c r="G29" s="195">
        <f>'[2]06'!H31</f>
        <v>40</v>
      </c>
      <c r="H29" s="196">
        <f>'[2]06'!I31</f>
        <v>0</v>
      </c>
      <c r="I29" s="196">
        <f>'[2]06'!J31</f>
        <v>0</v>
      </c>
      <c r="J29" s="196">
        <f>'[2]06'!K31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5">
        <f>'[2]06'!B32</f>
        <v>84</v>
      </c>
      <c r="C30" s="196">
        <f>'[2]06'!C32</f>
        <v>0</v>
      </c>
      <c r="D30" s="196">
        <f>'[2]06'!D32</f>
        <v>0</v>
      </c>
      <c r="E30" s="196">
        <f>'[2]06'!E32</f>
        <v>0</v>
      </c>
      <c r="F30" s="15">
        <f t="shared" si="6"/>
        <v>84</v>
      </c>
      <c r="G30" s="195">
        <f>'[2]06'!H32</f>
        <v>40</v>
      </c>
      <c r="H30" s="196">
        <f>'[2]06'!I32</f>
        <v>0</v>
      </c>
      <c r="I30" s="196">
        <f>'[2]06'!J32</f>
        <v>0</v>
      </c>
      <c r="J30" s="196">
        <f>'[2]06'!K32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5">
        <f>'[2]06'!B33</f>
        <v>84</v>
      </c>
      <c r="C31" s="196">
        <f>'[2]06'!C33</f>
        <v>0</v>
      </c>
      <c r="D31" s="196">
        <f>'[2]06'!D33</f>
        <v>0</v>
      </c>
      <c r="E31" s="196">
        <f>'[2]06'!E33</f>
        <v>0</v>
      </c>
      <c r="F31" s="15">
        <f t="shared" si="6"/>
        <v>84</v>
      </c>
      <c r="G31" s="195">
        <f>'[2]06'!H33</f>
        <v>40</v>
      </c>
      <c r="H31" s="196">
        <f>'[2]06'!I33</f>
        <v>0</v>
      </c>
      <c r="I31" s="196">
        <f>'[2]06'!J33</f>
        <v>0</v>
      </c>
      <c r="J31" s="196">
        <f>'[2]06'!K33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5">
        <f>'[2]06'!B34</f>
        <v>84</v>
      </c>
      <c r="C32" s="196">
        <f>'[2]06'!C34</f>
        <v>0</v>
      </c>
      <c r="D32" s="196">
        <f>'[2]06'!D34</f>
        <v>0</v>
      </c>
      <c r="E32" s="196">
        <f>'[2]06'!E34</f>
        <v>0</v>
      </c>
      <c r="F32" s="15">
        <f t="shared" si="6"/>
        <v>84</v>
      </c>
      <c r="G32" s="195">
        <f>'[2]06'!H34</f>
        <v>40</v>
      </c>
      <c r="H32" s="196">
        <f>'[2]06'!I34</f>
        <v>0</v>
      </c>
      <c r="I32" s="196">
        <f>'[2]06'!J34</f>
        <v>0</v>
      </c>
      <c r="J32" s="196">
        <f>'[2]06'!K34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5">
        <f>'[2]06'!B35</f>
        <v>84</v>
      </c>
      <c r="C33" s="196">
        <f>'[2]06'!C35</f>
        <v>0</v>
      </c>
      <c r="D33" s="196">
        <f>'[2]06'!D35</f>
        <v>0</v>
      </c>
      <c r="E33" s="196">
        <f>'[2]06'!E35</f>
        <v>0</v>
      </c>
      <c r="F33" s="15">
        <f t="shared" si="6"/>
        <v>84</v>
      </c>
      <c r="G33" s="195">
        <f>'[2]06'!H35</f>
        <v>40</v>
      </c>
      <c r="H33" s="196">
        <f>'[2]06'!I35</f>
        <v>0</v>
      </c>
      <c r="I33" s="196">
        <f>'[2]06'!J35</f>
        <v>0</v>
      </c>
      <c r="J33" s="196">
        <f>'[2]06'!K35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5">
        <f>'[2]06'!B36</f>
        <v>84</v>
      </c>
      <c r="C34" s="196">
        <f>'[2]06'!C36</f>
        <v>0</v>
      </c>
      <c r="D34" s="196">
        <f>'[2]06'!D36</f>
        <v>0</v>
      </c>
      <c r="E34" s="196">
        <f>'[2]06'!E36</f>
        <v>0</v>
      </c>
      <c r="F34" s="15">
        <f t="shared" si="6"/>
        <v>84</v>
      </c>
      <c r="G34" s="195">
        <f>'[2]06'!H36</f>
        <v>40</v>
      </c>
      <c r="H34" s="196">
        <f>'[2]06'!I36</f>
        <v>0</v>
      </c>
      <c r="I34" s="196">
        <f>'[2]06'!J36</f>
        <v>0</v>
      </c>
      <c r="J34" s="196">
        <f>'[2]06'!K36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5">
        <f>'[2]06'!B37</f>
        <v>84</v>
      </c>
      <c r="C35" s="196">
        <f>'[2]06'!C37</f>
        <v>0</v>
      </c>
      <c r="D35" s="196">
        <f>'[2]06'!D37</f>
        <v>0</v>
      </c>
      <c r="E35" s="196">
        <f>'[2]06'!E37</f>
        <v>0</v>
      </c>
      <c r="F35" s="15">
        <f t="shared" si="6"/>
        <v>84</v>
      </c>
      <c r="G35" s="195">
        <f>'[2]06'!H37</f>
        <v>40</v>
      </c>
      <c r="H35" s="196">
        <f>'[2]06'!I37</f>
        <v>0</v>
      </c>
      <c r="I35" s="196">
        <f>'[2]06'!J37</f>
        <v>0</v>
      </c>
      <c r="J35" s="196">
        <f>'[2]06'!K37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5">
        <f>'[2]06'!B38</f>
        <v>84</v>
      </c>
      <c r="C36" s="196">
        <f>'[2]06'!C38</f>
        <v>0</v>
      </c>
      <c r="D36" s="196">
        <f>'[2]06'!D38</f>
        <v>0</v>
      </c>
      <c r="E36" s="196">
        <f>'[2]06'!E38</f>
        <v>0</v>
      </c>
      <c r="F36" s="15">
        <f t="shared" si="6"/>
        <v>84</v>
      </c>
      <c r="G36" s="195">
        <f>'[2]06'!H38</f>
        <v>40</v>
      </c>
      <c r="H36" s="196">
        <f>'[2]06'!I38</f>
        <v>0</v>
      </c>
      <c r="I36" s="196">
        <f>'[2]06'!J38</f>
        <v>0</v>
      </c>
      <c r="J36" s="196">
        <f>'[2]06'!K38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195">
        <f>'[2]06'!B39</f>
        <v>84</v>
      </c>
      <c r="C37" s="196">
        <f>'[2]06'!C39</f>
        <v>0</v>
      </c>
      <c r="D37" s="196">
        <f>'[2]06'!D39</f>
        <v>0</v>
      </c>
      <c r="E37" s="196">
        <f>'[2]06'!E39</f>
        <v>0</v>
      </c>
      <c r="F37" s="15">
        <f t="shared" si="6"/>
        <v>84</v>
      </c>
      <c r="G37" s="195">
        <f>'[2]06'!H39</f>
        <v>40</v>
      </c>
      <c r="H37" s="196">
        <f>'[2]06'!I39</f>
        <v>0</v>
      </c>
      <c r="I37" s="196">
        <f>'[2]06'!J39</f>
        <v>0</v>
      </c>
      <c r="J37" s="196">
        <f>'[2]06'!K39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195">
        <f>'[2]06'!B40</f>
        <v>84</v>
      </c>
      <c r="C38" s="196">
        <f>'[2]06'!C40</f>
        <v>0</v>
      </c>
      <c r="D38" s="196">
        <f>'[2]06'!D40</f>
        <v>0</v>
      </c>
      <c r="E38" s="196">
        <f>'[2]06'!E40</f>
        <v>0</v>
      </c>
      <c r="F38" s="15">
        <f t="shared" si="6"/>
        <v>84</v>
      </c>
      <c r="G38" s="195">
        <f>'[2]06'!H40</f>
        <v>40</v>
      </c>
      <c r="H38" s="196">
        <f>'[2]06'!I40</f>
        <v>0</v>
      </c>
      <c r="I38" s="196">
        <f>'[2]06'!J40</f>
        <v>0</v>
      </c>
      <c r="J38" s="196">
        <f>'[2]06'!K40</f>
        <v>0</v>
      </c>
      <c r="K38" s="15">
        <f t="shared" si="3"/>
        <v>40</v>
      </c>
      <c r="L38" s="18">
        <f>frq!C38</f>
        <v>1</v>
      </c>
      <c r="M38" s="167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</row>
    <row r="39" spans="1:18">
      <c r="A39" s="8" t="s">
        <v>81</v>
      </c>
      <c r="B39" s="195">
        <f>'[2]06'!B41</f>
        <v>84</v>
      </c>
      <c r="C39" s="196">
        <f>'[2]06'!C41</f>
        <v>0</v>
      </c>
      <c r="D39" s="196">
        <f>'[2]06'!D41</f>
        <v>0</v>
      </c>
      <c r="E39" s="196">
        <f>'[2]06'!E41</f>
        <v>0</v>
      </c>
      <c r="F39" s="15">
        <f t="shared" si="6"/>
        <v>84</v>
      </c>
      <c r="G39" s="195">
        <f>'[2]06'!H41</f>
        <v>40</v>
      </c>
      <c r="H39" s="196">
        <f>'[2]06'!I41</f>
        <v>0</v>
      </c>
      <c r="I39" s="196">
        <f>'[2]06'!J41</f>
        <v>0</v>
      </c>
      <c r="J39" s="196">
        <f>'[2]06'!K41</f>
        <v>0</v>
      </c>
      <c r="K39" s="15">
        <f t="shared" si="3"/>
        <v>40</v>
      </c>
      <c r="L39" s="18">
        <f>frq!C39</f>
        <v>1</v>
      </c>
      <c r="M39" s="167">
        <f t="shared" si="4"/>
        <v>39.299999999999997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39.299999999999997</v>
      </c>
      <c r="R39" s="18">
        <v>0.7</v>
      </c>
    </row>
    <row r="40" spans="1:18">
      <c r="A40" s="8" t="s">
        <v>82</v>
      </c>
      <c r="B40" s="195">
        <f>'[2]06'!B42</f>
        <v>84</v>
      </c>
      <c r="C40" s="196">
        <f>'[2]06'!C42</f>
        <v>0</v>
      </c>
      <c r="D40" s="196">
        <f>'[2]06'!D42</f>
        <v>0</v>
      </c>
      <c r="E40" s="196">
        <f>'[2]06'!E42</f>
        <v>0</v>
      </c>
      <c r="F40" s="15">
        <f t="shared" si="6"/>
        <v>84</v>
      </c>
      <c r="G40" s="195">
        <f>'[2]06'!H42</f>
        <v>40</v>
      </c>
      <c r="H40" s="196">
        <f>'[2]06'!I42</f>
        <v>0</v>
      </c>
      <c r="I40" s="196">
        <f>'[2]06'!J42</f>
        <v>0</v>
      </c>
      <c r="J40" s="196">
        <f>'[2]06'!K42</f>
        <v>0</v>
      </c>
      <c r="K40" s="15">
        <f t="shared" si="3"/>
        <v>40</v>
      </c>
      <c r="L40" s="18">
        <f>frq!C40</f>
        <v>1</v>
      </c>
      <c r="M40" s="167">
        <f t="shared" si="4"/>
        <v>39.299999999999997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39.299999999999997</v>
      </c>
      <c r="R40" s="18">
        <v>0.7</v>
      </c>
    </row>
    <row r="41" spans="1:18">
      <c r="A41" s="8" t="s">
        <v>83</v>
      </c>
      <c r="B41" s="195">
        <f>'[2]06'!B43</f>
        <v>84</v>
      </c>
      <c r="C41" s="196">
        <f>'[2]06'!C43</f>
        <v>0</v>
      </c>
      <c r="D41" s="196">
        <f>'[2]06'!D43</f>
        <v>0</v>
      </c>
      <c r="E41" s="196">
        <f>'[2]06'!E43</f>
        <v>0</v>
      </c>
      <c r="F41" s="15">
        <f t="shared" si="6"/>
        <v>84</v>
      </c>
      <c r="G41" s="195">
        <f>'[2]06'!H43</f>
        <v>40</v>
      </c>
      <c r="H41" s="196">
        <f>'[2]06'!I43</f>
        <v>0</v>
      </c>
      <c r="I41" s="196">
        <f>'[2]06'!J43</f>
        <v>0</v>
      </c>
      <c r="J41" s="196">
        <f>'[2]06'!K43</f>
        <v>0</v>
      </c>
      <c r="K41" s="15">
        <f t="shared" si="3"/>
        <v>40</v>
      </c>
      <c r="L41" s="18">
        <f>frq!C41</f>
        <v>1</v>
      </c>
      <c r="M41" s="167">
        <f t="shared" si="4"/>
        <v>39.299999999999997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39.299999999999997</v>
      </c>
      <c r="R41" s="18">
        <v>0.7</v>
      </c>
    </row>
    <row r="42" spans="1:18">
      <c r="A42" s="8" t="s">
        <v>84</v>
      </c>
      <c r="B42" s="195">
        <f>'[2]06'!B44</f>
        <v>84</v>
      </c>
      <c r="C42" s="196">
        <f>'[2]06'!C44</f>
        <v>0</v>
      </c>
      <c r="D42" s="196">
        <f>'[2]06'!D44</f>
        <v>0</v>
      </c>
      <c r="E42" s="196">
        <f>'[2]06'!E44</f>
        <v>0</v>
      </c>
      <c r="F42" s="15">
        <f t="shared" si="6"/>
        <v>84</v>
      </c>
      <c r="G42" s="195">
        <f>'[2]06'!H44</f>
        <v>40</v>
      </c>
      <c r="H42" s="196">
        <f>'[2]06'!I44</f>
        <v>0</v>
      </c>
      <c r="I42" s="196">
        <f>'[2]06'!J44</f>
        <v>0</v>
      </c>
      <c r="J42" s="196">
        <f>'[2]06'!K44</f>
        <v>0</v>
      </c>
      <c r="K42" s="15">
        <f t="shared" si="3"/>
        <v>40</v>
      </c>
      <c r="L42" s="18">
        <f>frq!C42</f>
        <v>1</v>
      </c>
      <c r="M42" s="167">
        <f t="shared" si="4"/>
        <v>39.299999999999997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39.299999999999997</v>
      </c>
      <c r="R42" s="18">
        <v>0.7</v>
      </c>
    </row>
    <row r="43" spans="1:18">
      <c r="A43" s="8" t="s">
        <v>85</v>
      </c>
      <c r="B43" s="195">
        <f>'[2]06'!B45</f>
        <v>84</v>
      </c>
      <c r="C43" s="196">
        <f>'[2]06'!C45</f>
        <v>0</v>
      </c>
      <c r="D43" s="196">
        <f>'[2]06'!D45</f>
        <v>0</v>
      </c>
      <c r="E43" s="196">
        <f>'[2]06'!E45</f>
        <v>0</v>
      </c>
      <c r="F43" s="15">
        <f t="shared" si="6"/>
        <v>84</v>
      </c>
      <c r="G43" s="195">
        <f>'[2]06'!H45</f>
        <v>40</v>
      </c>
      <c r="H43" s="196">
        <f>'[2]06'!I45</f>
        <v>0</v>
      </c>
      <c r="I43" s="196">
        <f>'[2]06'!J45</f>
        <v>0</v>
      </c>
      <c r="J43" s="196">
        <f>'[2]06'!K45</f>
        <v>0</v>
      </c>
      <c r="K43" s="15">
        <f t="shared" si="3"/>
        <v>40</v>
      </c>
      <c r="L43" s="18">
        <f>frq!C43</f>
        <v>1</v>
      </c>
      <c r="M43" s="167">
        <f t="shared" si="4"/>
        <v>39.299999999999997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39.299999999999997</v>
      </c>
      <c r="R43" s="18">
        <v>0.7</v>
      </c>
    </row>
    <row r="44" spans="1:18">
      <c r="A44" s="8" t="s">
        <v>86</v>
      </c>
      <c r="B44" s="195">
        <f>'[2]06'!B46</f>
        <v>84</v>
      </c>
      <c r="C44" s="196">
        <f>'[2]06'!C46</f>
        <v>0</v>
      </c>
      <c r="D44" s="196">
        <f>'[2]06'!D46</f>
        <v>0</v>
      </c>
      <c r="E44" s="196">
        <f>'[2]06'!E46</f>
        <v>0</v>
      </c>
      <c r="F44" s="15">
        <f t="shared" si="6"/>
        <v>84</v>
      </c>
      <c r="G44" s="195">
        <f>'[2]06'!H46</f>
        <v>39</v>
      </c>
      <c r="H44" s="196">
        <f>'[2]06'!I46</f>
        <v>0</v>
      </c>
      <c r="I44" s="196">
        <f>'[2]06'!J46</f>
        <v>0</v>
      </c>
      <c r="J44" s="196">
        <f>'[2]06'!K46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5">
        <f>'[2]06'!B47</f>
        <v>84</v>
      </c>
      <c r="C45" s="196">
        <f>'[2]06'!C47</f>
        <v>0</v>
      </c>
      <c r="D45" s="196">
        <f>'[2]06'!D47</f>
        <v>0</v>
      </c>
      <c r="E45" s="196">
        <f>'[2]06'!E47</f>
        <v>0</v>
      </c>
      <c r="F45" s="15">
        <f t="shared" si="6"/>
        <v>84</v>
      </c>
      <c r="G45" s="195">
        <f>'[2]06'!H47</f>
        <v>39</v>
      </c>
      <c r="H45" s="196">
        <f>'[2]06'!I47</f>
        <v>0</v>
      </c>
      <c r="I45" s="196">
        <f>'[2]06'!J47</f>
        <v>0</v>
      </c>
      <c r="J45" s="196">
        <f>'[2]06'!K47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5">
        <f>'[2]06'!B48</f>
        <v>84</v>
      </c>
      <c r="C46" s="196">
        <f>'[2]06'!C48</f>
        <v>0</v>
      </c>
      <c r="D46" s="196">
        <f>'[2]06'!D48</f>
        <v>0</v>
      </c>
      <c r="E46" s="196">
        <f>'[2]06'!E48</f>
        <v>0</v>
      </c>
      <c r="F46" s="15">
        <f t="shared" si="6"/>
        <v>84</v>
      </c>
      <c r="G46" s="195">
        <f>'[2]06'!H48</f>
        <v>39</v>
      </c>
      <c r="H46" s="196">
        <f>'[2]06'!I48</f>
        <v>0</v>
      </c>
      <c r="I46" s="196">
        <f>'[2]06'!J48</f>
        <v>0</v>
      </c>
      <c r="J46" s="196">
        <f>'[2]06'!K48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5">
        <f>'[2]06'!B49</f>
        <v>84</v>
      </c>
      <c r="C47" s="196">
        <f>'[2]06'!C49</f>
        <v>0</v>
      </c>
      <c r="D47" s="196">
        <f>'[2]06'!D49</f>
        <v>0</v>
      </c>
      <c r="E47" s="196">
        <f>'[2]06'!E49</f>
        <v>0</v>
      </c>
      <c r="F47" s="15">
        <f t="shared" si="6"/>
        <v>84</v>
      </c>
      <c r="G47" s="195">
        <f>'[2]06'!H49</f>
        <v>39</v>
      </c>
      <c r="H47" s="196">
        <f>'[2]06'!I49</f>
        <v>0</v>
      </c>
      <c r="I47" s="196">
        <f>'[2]06'!J49</f>
        <v>0</v>
      </c>
      <c r="J47" s="196">
        <f>'[2]06'!K49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5">
        <f>'[2]06'!B50</f>
        <v>84</v>
      </c>
      <c r="C48" s="196">
        <f>'[2]06'!C50</f>
        <v>0</v>
      </c>
      <c r="D48" s="196">
        <f>'[2]06'!D50</f>
        <v>0</v>
      </c>
      <c r="E48" s="196">
        <f>'[2]06'!E50</f>
        <v>0</v>
      </c>
      <c r="F48" s="15">
        <f t="shared" si="6"/>
        <v>84</v>
      </c>
      <c r="G48" s="195">
        <f>'[2]06'!H50</f>
        <v>39</v>
      </c>
      <c r="H48" s="196">
        <f>'[2]06'!I50</f>
        <v>0</v>
      </c>
      <c r="I48" s="196">
        <f>'[2]06'!J50</f>
        <v>0</v>
      </c>
      <c r="J48" s="196">
        <f>'[2]06'!K50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5">
        <f>'[2]06'!B51</f>
        <v>84</v>
      </c>
      <c r="C49" s="196">
        <f>'[2]06'!C51</f>
        <v>0</v>
      </c>
      <c r="D49" s="196">
        <f>'[2]06'!D51</f>
        <v>0</v>
      </c>
      <c r="E49" s="196">
        <f>'[2]06'!E51</f>
        <v>0</v>
      </c>
      <c r="F49" s="15">
        <f t="shared" si="6"/>
        <v>84</v>
      </c>
      <c r="G49" s="195">
        <f>'[2]06'!H51</f>
        <v>39</v>
      </c>
      <c r="H49" s="196">
        <f>'[2]06'!I51</f>
        <v>0</v>
      </c>
      <c r="I49" s="196">
        <f>'[2]06'!J51</f>
        <v>0</v>
      </c>
      <c r="J49" s="196">
        <f>'[2]06'!K51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5">
        <f>'[2]06'!B52</f>
        <v>84</v>
      </c>
      <c r="C50" s="196">
        <f>'[2]06'!C52</f>
        <v>0</v>
      </c>
      <c r="D50" s="196">
        <f>'[2]06'!D52</f>
        <v>0</v>
      </c>
      <c r="E50" s="196">
        <f>'[2]06'!E52</f>
        <v>0</v>
      </c>
      <c r="F50" s="15">
        <f t="shared" si="6"/>
        <v>84</v>
      </c>
      <c r="G50" s="195">
        <f>'[2]06'!H52</f>
        <v>39</v>
      </c>
      <c r="H50" s="196">
        <f>'[2]06'!I52</f>
        <v>0</v>
      </c>
      <c r="I50" s="196">
        <f>'[2]06'!J52</f>
        <v>0</v>
      </c>
      <c r="J50" s="196">
        <f>'[2]06'!K52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5">
        <f>'[2]06'!B53</f>
        <v>84</v>
      </c>
      <c r="C51" s="196">
        <f>'[2]06'!C53</f>
        <v>0</v>
      </c>
      <c r="D51" s="196">
        <f>'[2]06'!D53</f>
        <v>0</v>
      </c>
      <c r="E51" s="196">
        <f>'[2]06'!E53</f>
        <v>0</v>
      </c>
      <c r="F51" s="15">
        <f t="shared" si="6"/>
        <v>84</v>
      </c>
      <c r="G51" s="195">
        <f>'[2]06'!H53</f>
        <v>38</v>
      </c>
      <c r="H51" s="196">
        <f>'[2]06'!I53</f>
        <v>0</v>
      </c>
      <c r="I51" s="196">
        <f>'[2]06'!J53</f>
        <v>0</v>
      </c>
      <c r="J51" s="196">
        <f>'[2]06'!K53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5">
        <f>'[2]06'!B54</f>
        <v>84</v>
      </c>
      <c r="C52" s="196">
        <f>'[2]06'!C54</f>
        <v>0</v>
      </c>
      <c r="D52" s="196">
        <f>'[2]06'!D54</f>
        <v>0</v>
      </c>
      <c r="E52" s="196">
        <f>'[2]06'!E54</f>
        <v>0</v>
      </c>
      <c r="F52" s="15">
        <f t="shared" si="6"/>
        <v>84</v>
      </c>
      <c r="G52" s="195">
        <f>'[2]06'!H54</f>
        <v>38</v>
      </c>
      <c r="H52" s="196">
        <f>'[2]06'!I54</f>
        <v>0</v>
      </c>
      <c r="I52" s="196">
        <f>'[2]06'!J54</f>
        <v>0</v>
      </c>
      <c r="J52" s="196">
        <f>'[2]06'!K54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5">
        <f>'[2]06'!B55</f>
        <v>84</v>
      </c>
      <c r="C53" s="196">
        <f>'[2]06'!C55</f>
        <v>0</v>
      </c>
      <c r="D53" s="196">
        <f>'[2]06'!D55</f>
        <v>0</v>
      </c>
      <c r="E53" s="196">
        <f>'[2]06'!E55</f>
        <v>0</v>
      </c>
      <c r="F53" s="15">
        <f t="shared" si="6"/>
        <v>84</v>
      </c>
      <c r="G53" s="195">
        <f>'[2]06'!H55</f>
        <v>38</v>
      </c>
      <c r="H53" s="196">
        <f>'[2]06'!I55</f>
        <v>0</v>
      </c>
      <c r="I53" s="196">
        <f>'[2]06'!J55</f>
        <v>0</v>
      </c>
      <c r="J53" s="196">
        <f>'[2]06'!K55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5">
        <f>'[2]06'!B56</f>
        <v>84</v>
      </c>
      <c r="C54" s="196">
        <f>'[2]06'!C56</f>
        <v>0</v>
      </c>
      <c r="D54" s="196">
        <f>'[2]06'!D56</f>
        <v>0</v>
      </c>
      <c r="E54" s="196">
        <f>'[2]06'!E56</f>
        <v>0</v>
      </c>
      <c r="F54" s="15">
        <f t="shared" si="6"/>
        <v>84</v>
      </c>
      <c r="G54" s="195">
        <f>'[2]06'!H56</f>
        <v>38</v>
      </c>
      <c r="H54" s="196">
        <f>'[2]06'!I56</f>
        <v>0</v>
      </c>
      <c r="I54" s="196">
        <f>'[2]06'!J56</f>
        <v>0</v>
      </c>
      <c r="J54" s="196">
        <f>'[2]06'!K56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5">
        <f>'[2]06'!B57</f>
        <v>84</v>
      </c>
      <c r="C55" s="196">
        <f>'[2]06'!C57</f>
        <v>0</v>
      </c>
      <c r="D55" s="196">
        <f>'[2]06'!D57</f>
        <v>0</v>
      </c>
      <c r="E55" s="196">
        <f>'[2]06'!E57</f>
        <v>0</v>
      </c>
      <c r="F55" s="15">
        <f t="shared" si="6"/>
        <v>84</v>
      </c>
      <c r="G55" s="195">
        <f>'[2]06'!H57</f>
        <v>38</v>
      </c>
      <c r="H55" s="196">
        <f>'[2]06'!I57</f>
        <v>0</v>
      </c>
      <c r="I55" s="196">
        <f>'[2]06'!J57</f>
        <v>0</v>
      </c>
      <c r="J55" s="196">
        <f>'[2]06'!K57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5">
        <f>'[2]06'!B58</f>
        <v>84</v>
      </c>
      <c r="C56" s="196">
        <f>'[2]06'!C58</f>
        <v>0</v>
      </c>
      <c r="D56" s="196">
        <f>'[2]06'!D58</f>
        <v>0</v>
      </c>
      <c r="E56" s="196">
        <f>'[2]06'!E58</f>
        <v>0</v>
      </c>
      <c r="F56" s="15">
        <f t="shared" si="6"/>
        <v>84</v>
      </c>
      <c r="G56" s="195">
        <f>'[2]06'!H58</f>
        <v>38</v>
      </c>
      <c r="H56" s="196">
        <f>'[2]06'!I58</f>
        <v>0</v>
      </c>
      <c r="I56" s="196">
        <f>'[2]06'!J58</f>
        <v>0</v>
      </c>
      <c r="J56" s="196">
        <f>'[2]06'!K58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5">
        <f>'[2]06'!B59</f>
        <v>84</v>
      </c>
      <c r="C57" s="196">
        <f>'[2]06'!C59</f>
        <v>0</v>
      </c>
      <c r="D57" s="196">
        <f>'[2]06'!D59</f>
        <v>0</v>
      </c>
      <c r="E57" s="196">
        <f>'[2]06'!E59</f>
        <v>0</v>
      </c>
      <c r="F57" s="15">
        <f t="shared" si="6"/>
        <v>84</v>
      </c>
      <c r="G57" s="195">
        <f>'[2]06'!H59</f>
        <v>38</v>
      </c>
      <c r="H57" s="196">
        <f>'[2]06'!I59</f>
        <v>0</v>
      </c>
      <c r="I57" s="196">
        <f>'[2]06'!J59</f>
        <v>0</v>
      </c>
      <c r="J57" s="196">
        <f>'[2]06'!K59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5">
        <f>'[2]06'!B60</f>
        <v>84</v>
      </c>
      <c r="C58" s="196">
        <f>'[2]06'!C60</f>
        <v>0</v>
      </c>
      <c r="D58" s="196">
        <f>'[2]06'!D60</f>
        <v>0</v>
      </c>
      <c r="E58" s="196">
        <f>'[2]06'!E60</f>
        <v>0</v>
      </c>
      <c r="F58" s="15">
        <f t="shared" si="6"/>
        <v>84</v>
      </c>
      <c r="G58" s="195">
        <f>'[2]06'!H60</f>
        <v>38</v>
      </c>
      <c r="H58" s="196">
        <f>'[2]06'!I60</f>
        <v>0</v>
      </c>
      <c r="I58" s="196">
        <f>'[2]06'!J60</f>
        <v>0</v>
      </c>
      <c r="J58" s="196">
        <f>'[2]06'!K60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5">
        <f>'[2]06'!B61</f>
        <v>84</v>
      </c>
      <c r="C59" s="196">
        <f>'[2]06'!C61</f>
        <v>0</v>
      </c>
      <c r="D59" s="196">
        <f>'[2]06'!D61</f>
        <v>0</v>
      </c>
      <c r="E59" s="196">
        <f>'[2]06'!E61</f>
        <v>0</v>
      </c>
      <c r="F59" s="15">
        <f t="shared" si="6"/>
        <v>84</v>
      </c>
      <c r="G59" s="195">
        <f>'[2]06'!H61</f>
        <v>38</v>
      </c>
      <c r="H59" s="196">
        <f>'[2]06'!I61</f>
        <v>0</v>
      </c>
      <c r="I59" s="196">
        <f>'[2]06'!J61</f>
        <v>0</v>
      </c>
      <c r="J59" s="196">
        <f>'[2]06'!K61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5">
        <f>'[2]06'!B62</f>
        <v>84</v>
      </c>
      <c r="C60" s="196">
        <f>'[2]06'!C62</f>
        <v>0</v>
      </c>
      <c r="D60" s="196">
        <f>'[2]06'!D62</f>
        <v>0</v>
      </c>
      <c r="E60" s="196">
        <f>'[2]06'!E62</f>
        <v>0</v>
      </c>
      <c r="F60" s="15">
        <f t="shared" si="6"/>
        <v>84</v>
      </c>
      <c r="G60" s="195">
        <f>'[2]06'!H62</f>
        <v>38</v>
      </c>
      <c r="H60" s="196">
        <f>'[2]06'!I62</f>
        <v>0</v>
      </c>
      <c r="I60" s="196">
        <f>'[2]06'!J62</f>
        <v>0</v>
      </c>
      <c r="J60" s="196">
        <f>'[2]06'!K62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5">
        <f>'[2]06'!B63</f>
        <v>84</v>
      </c>
      <c r="C61" s="196">
        <f>'[2]06'!C63</f>
        <v>0</v>
      </c>
      <c r="D61" s="196">
        <f>'[2]06'!D63</f>
        <v>0</v>
      </c>
      <c r="E61" s="196">
        <f>'[2]06'!E63</f>
        <v>0</v>
      </c>
      <c r="F61" s="15">
        <f t="shared" si="6"/>
        <v>84</v>
      </c>
      <c r="G61" s="195">
        <f>'[2]06'!H63</f>
        <v>38</v>
      </c>
      <c r="H61" s="196">
        <f>'[2]06'!I63</f>
        <v>0</v>
      </c>
      <c r="I61" s="196">
        <f>'[2]06'!J63</f>
        <v>0</v>
      </c>
      <c r="J61" s="196">
        <f>'[2]06'!K63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5">
        <f>'[2]06'!B64</f>
        <v>84</v>
      </c>
      <c r="C62" s="196">
        <f>'[2]06'!C64</f>
        <v>0</v>
      </c>
      <c r="D62" s="196">
        <f>'[2]06'!D64</f>
        <v>0</v>
      </c>
      <c r="E62" s="196">
        <f>'[2]06'!E64</f>
        <v>0</v>
      </c>
      <c r="F62" s="15">
        <f t="shared" si="6"/>
        <v>84</v>
      </c>
      <c r="G62" s="195">
        <f>'[2]06'!H64</f>
        <v>38</v>
      </c>
      <c r="H62" s="196">
        <f>'[2]06'!I64</f>
        <v>0</v>
      </c>
      <c r="I62" s="196">
        <f>'[2]06'!J64</f>
        <v>0</v>
      </c>
      <c r="J62" s="196">
        <f>'[2]06'!K64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5">
        <f>'[2]06'!B65</f>
        <v>84</v>
      </c>
      <c r="C63" s="196">
        <f>'[2]06'!C65</f>
        <v>0</v>
      </c>
      <c r="D63" s="196">
        <f>'[2]06'!D65</f>
        <v>0</v>
      </c>
      <c r="E63" s="196">
        <f>'[2]06'!E65</f>
        <v>0</v>
      </c>
      <c r="F63" s="15">
        <f t="shared" si="6"/>
        <v>84</v>
      </c>
      <c r="G63" s="195">
        <f>'[2]06'!H65</f>
        <v>38</v>
      </c>
      <c r="H63" s="196">
        <f>'[2]06'!I65</f>
        <v>0</v>
      </c>
      <c r="I63" s="196">
        <f>'[2]06'!J65</f>
        <v>0</v>
      </c>
      <c r="J63" s="196">
        <f>'[2]06'!K65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5">
        <f>'[2]06'!B66</f>
        <v>84</v>
      </c>
      <c r="C64" s="196">
        <f>'[2]06'!C66</f>
        <v>0</v>
      </c>
      <c r="D64" s="196">
        <f>'[2]06'!D66</f>
        <v>0</v>
      </c>
      <c r="E64" s="196">
        <f>'[2]06'!E66</f>
        <v>0</v>
      </c>
      <c r="F64" s="15">
        <f t="shared" si="6"/>
        <v>84</v>
      </c>
      <c r="G64" s="195">
        <f>'[2]06'!H66</f>
        <v>38</v>
      </c>
      <c r="H64" s="196">
        <f>'[2]06'!I66</f>
        <v>0</v>
      </c>
      <c r="I64" s="196">
        <f>'[2]06'!J66</f>
        <v>0</v>
      </c>
      <c r="J64" s="196">
        <f>'[2]06'!K66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5">
        <f>'[2]06'!B67</f>
        <v>84</v>
      </c>
      <c r="C65" s="196">
        <f>'[2]06'!C67</f>
        <v>0</v>
      </c>
      <c r="D65" s="196">
        <f>'[2]06'!D67</f>
        <v>0</v>
      </c>
      <c r="E65" s="196">
        <f>'[2]06'!E67</f>
        <v>0</v>
      </c>
      <c r="F65" s="15">
        <f t="shared" si="6"/>
        <v>84</v>
      </c>
      <c r="G65" s="195">
        <f>'[2]06'!H67</f>
        <v>38</v>
      </c>
      <c r="H65" s="196">
        <f>'[2]06'!I67</f>
        <v>0</v>
      </c>
      <c r="I65" s="196">
        <f>'[2]06'!J67</f>
        <v>0</v>
      </c>
      <c r="J65" s="196">
        <f>'[2]06'!K67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5">
        <f>'[2]06'!B68</f>
        <v>84</v>
      </c>
      <c r="C66" s="196">
        <f>'[2]06'!C68</f>
        <v>0</v>
      </c>
      <c r="D66" s="196">
        <f>'[2]06'!D68</f>
        <v>0</v>
      </c>
      <c r="E66" s="196">
        <f>'[2]06'!E68</f>
        <v>0</v>
      </c>
      <c r="F66" s="15">
        <f t="shared" si="6"/>
        <v>84</v>
      </c>
      <c r="G66" s="195">
        <f>'[2]06'!H68</f>
        <v>38</v>
      </c>
      <c r="H66" s="196">
        <f>'[2]06'!I68</f>
        <v>0</v>
      </c>
      <c r="I66" s="196">
        <f>'[2]06'!J68</f>
        <v>0</v>
      </c>
      <c r="J66" s="196">
        <f>'[2]06'!K68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5">
        <f>'[2]06'!B69</f>
        <v>84</v>
      </c>
      <c r="C67" s="196">
        <f>'[2]06'!C69</f>
        <v>0</v>
      </c>
      <c r="D67" s="196">
        <f>'[2]06'!D69</f>
        <v>0</v>
      </c>
      <c r="E67" s="196">
        <f>'[2]06'!E69</f>
        <v>0</v>
      </c>
      <c r="F67" s="15">
        <f t="shared" si="6"/>
        <v>84</v>
      </c>
      <c r="G67" s="195">
        <f>'[2]06'!H69</f>
        <v>35.01</v>
      </c>
      <c r="H67" s="196">
        <f>'[2]06'!I69</f>
        <v>0</v>
      </c>
      <c r="I67" s="196">
        <f>'[2]06'!J69</f>
        <v>0</v>
      </c>
      <c r="J67" s="196">
        <f>'[2]06'!K69</f>
        <v>0</v>
      </c>
      <c r="K67" s="15">
        <f t="shared" si="3"/>
        <v>35.01</v>
      </c>
      <c r="L67" s="18">
        <f>frq!C67</f>
        <v>1</v>
      </c>
      <c r="M67" s="167">
        <f t="shared" si="4"/>
        <v>34.309999999999995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34.309999999999995</v>
      </c>
      <c r="R67" s="18">
        <v>0.7</v>
      </c>
    </row>
    <row r="68" spans="1:18">
      <c r="A68" s="8" t="s">
        <v>110</v>
      </c>
      <c r="B68" s="195">
        <f>'[2]06'!B70</f>
        <v>84</v>
      </c>
      <c r="C68" s="196">
        <f>'[2]06'!C70</f>
        <v>0</v>
      </c>
      <c r="D68" s="196">
        <f>'[2]06'!D70</f>
        <v>0</v>
      </c>
      <c r="E68" s="196">
        <f>'[2]06'!E70</f>
        <v>0</v>
      </c>
      <c r="F68" s="15">
        <f t="shared" si="6"/>
        <v>84</v>
      </c>
      <c r="G68" s="195">
        <f>'[2]06'!H70</f>
        <v>35.01</v>
      </c>
      <c r="H68" s="196">
        <f>'[2]06'!I70</f>
        <v>0</v>
      </c>
      <c r="I68" s="196">
        <f>'[2]06'!J70</f>
        <v>0</v>
      </c>
      <c r="J68" s="196">
        <f>'[2]06'!K70</f>
        <v>0</v>
      </c>
      <c r="K68" s="15">
        <f t="shared" ref="K68:K98" si="13">SUM(G68:J68)</f>
        <v>35.01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34.309999999999995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34.309999999999995</v>
      </c>
      <c r="R68" s="18">
        <v>0.7</v>
      </c>
    </row>
    <row r="69" spans="1:18">
      <c r="A69" s="8" t="s">
        <v>111</v>
      </c>
      <c r="B69" s="195">
        <f>'[2]06'!B71</f>
        <v>84</v>
      </c>
      <c r="C69" s="196">
        <f>'[2]06'!C71</f>
        <v>0</v>
      </c>
      <c r="D69" s="196">
        <f>'[2]06'!D71</f>
        <v>0</v>
      </c>
      <c r="E69" s="196">
        <f>'[2]06'!E71</f>
        <v>0</v>
      </c>
      <c r="F69" s="15">
        <f t="shared" ref="F69:F98" si="16">SUM(B69:E69)</f>
        <v>84</v>
      </c>
      <c r="G69" s="195">
        <f>'[2]06'!H71</f>
        <v>35.01</v>
      </c>
      <c r="H69" s="196">
        <f>'[2]06'!I71</f>
        <v>0</v>
      </c>
      <c r="I69" s="196">
        <f>'[2]06'!J71</f>
        <v>0</v>
      </c>
      <c r="J69" s="196">
        <f>'[2]06'!K71</f>
        <v>0</v>
      </c>
      <c r="K69" s="15">
        <f t="shared" si="13"/>
        <v>35.01</v>
      </c>
      <c r="L69" s="18">
        <f>frq!C69</f>
        <v>1</v>
      </c>
      <c r="M69" s="167">
        <f t="shared" si="14"/>
        <v>34.309999999999995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34.309999999999995</v>
      </c>
      <c r="R69" s="18">
        <v>0.7</v>
      </c>
    </row>
    <row r="70" spans="1:18">
      <c r="A70" s="8" t="s">
        <v>112</v>
      </c>
      <c r="B70" s="195">
        <f>'[2]06'!B72</f>
        <v>84</v>
      </c>
      <c r="C70" s="196">
        <f>'[2]06'!C72</f>
        <v>0</v>
      </c>
      <c r="D70" s="196">
        <f>'[2]06'!D72</f>
        <v>0</v>
      </c>
      <c r="E70" s="196">
        <f>'[2]06'!E72</f>
        <v>0</v>
      </c>
      <c r="F70" s="15">
        <f t="shared" si="16"/>
        <v>84</v>
      </c>
      <c r="G70" s="195">
        <f>'[2]06'!H72</f>
        <v>37.08</v>
      </c>
      <c r="H70" s="196">
        <f>'[2]06'!I72</f>
        <v>0</v>
      </c>
      <c r="I70" s="196">
        <f>'[2]06'!J72</f>
        <v>0</v>
      </c>
      <c r="J70" s="196">
        <f>'[2]06'!K72</f>
        <v>0</v>
      </c>
      <c r="K70" s="15">
        <f t="shared" si="13"/>
        <v>37.08</v>
      </c>
      <c r="L70" s="18">
        <f>frq!C70</f>
        <v>1</v>
      </c>
      <c r="M70" s="167">
        <f t="shared" si="14"/>
        <v>36.379999999999995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36.379999999999995</v>
      </c>
      <c r="R70" s="18">
        <v>0.7</v>
      </c>
    </row>
    <row r="71" spans="1:18">
      <c r="A71" s="8" t="s">
        <v>113</v>
      </c>
      <c r="B71" s="195">
        <f>'[2]06'!B73</f>
        <v>84</v>
      </c>
      <c r="C71" s="196">
        <f>'[2]06'!C73</f>
        <v>0</v>
      </c>
      <c r="D71" s="196">
        <f>'[2]06'!D73</f>
        <v>0</v>
      </c>
      <c r="E71" s="196">
        <f>'[2]06'!E73</f>
        <v>0</v>
      </c>
      <c r="F71" s="15">
        <f t="shared" si="16"/>
        <v>84</v>
      </c>
      <c r="G71" s="195">
        <f>'[2]06'!H73</f>
        <v>37.08</v>
      </c>
      <c r="H71" s="196">
        <f>'[2]06'!I73</f>
        <v>0</v>
      </c>
      <c r="I71" s="196">
        <f>'[2]06'!J73</f>
        <v>0</v>
      </c>
      <c r="J71" s="196">
        <f>'[2]06'!K73</f>
        <v>0</v>
      </c>
      <c r="K71" s="15">
        <f t="shared" si="13"/>
        <v>37.08</v>
      </c>
      <c r="L71" s="18">
        <f>frq!C71</f>
        <v>1</v>
      </c>
      <c r="M71" s="167">
        <f t="shared" si="14"/>
        <v>36.379999999999995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36.379999999999995</v>
      </c>
      <c r="R71" s="18">
        <v>0.7</v>
      </c>
    </row>
    <row r="72" spans="1:18">
      <c r="A72" s="8" t="s">
        <v>114</v>
      </c>
      <c r="B72" s="195">
        <f>'[2]06'!B74</f>
        <v>84</v>
      </c>
      <c r="C72" s="196">
        <f>'[2]06'!C74</f>
        <v>0</v>
      </c>
      <c r="D72" s="196">
        <f>'[2]06'!D74</f>
        <v>0</v>
      </c>
      <c r="E72" s="196">
        <f>'[2]06'!E74</f>
        <v>0</v>
      </c>
      <c r="F72" s="15">
        <f t="shared" si="16"/>
        <v>84</v>
      </c>
      <c r="G72" s="195">
        <f>'[2]06'!H74</f>
        <v>38</v>
      </c>
      <c r="H72" s="196">
        <f>'[2]06'!I74</f>
        <v>0</v>
      </c>
      <c r="I72" s="196">
        <f>'[2]06'!J74</f>
        <v>0</v>
      </c>
      <c r="J72" s="196">
        <f>'[2]06'!K74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5">
        <f>'[2]06'!B75</f>
        <v>84</v>
      </c>
      <c r="C73" s="196">
        <f>'[2]06'!C75</f>
        <v>0</v>
      </c>
      <c r="D73" s="196">
        <f>'[2]06'!D75</f>
        <v>0</v>
      </c>
      <c r="E73" s="196">
        <f>'[2]06'!E75</f>
        <v>0</v>
      </c>
      <c r="F73" s="15">
        <f t="shared" si="16"/>
        <v>84</v>
      </c>
      <c r="G73" s="195">
        <f>'[2]06'!H75</f>
        <v>38</v>
      </c>
      <c r="H73" s="196">
        <f>'[2]06'!I75</f>
        <v>0</v>
      </c>
      <c r="I73" s="196">
        <f>'[2]06'!J75</f>
        <v>0</v>
      </c>
      <c r="J73" s="196">
        <f>'[2]06'!K75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5">
        <f>'[2]06'!B76</f>
        <v>84</v>
      </c>
      <c r="C74" s="196">
        <f>'[2]06'!C76</f>
        <v>0</v>
      </c>
      <c r="D74" s="196">
        <f>'[2]06'!D76</f>
        <v>0</v>
      </c>
      <c r="E74" s="196">
        <f>'[2]06'!E76</f>
        <v>0</v>
      </c>
      <c r="F74" s="15">
        <f t="shared" si="16"/>
        <v>84</v>
      </c>
      <c r="G74" s="195">
        <f>'[2]06'!H76</f>
        <v>38</v>
      </c>
      <c r="H74" s="196">
        <f>'[2]06'!I76</f>
        <v>0</v>
      </c>
      <c r="I74" s="196">
        <f>'[2]06'!J76</f>
        <v>0</v>
      </c>
      <c r="J74" s="196">
        <f>'[2]06'!K76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5">
        <f>'[2]06'!B77</f>
        <v>84</v>
      </c>
      <c r="C75" s="196">
        <f>'[2]06'!C77</f>
        <v>0</v>
      </c>
      <c r="D75" s="196">
        <f>'[2]06'!D77</f>
        <v>0</v>
      </c>
      <c r="E75" s="196">
        <f>'[2]06'!E77</f>
        <v>0</v>
      </c>
      <c r="F75" s="15">
        <f t="shared" si="16"/>
        <v>84</v>
      </c>
      <c r="G75" s="195">
        <f>'[2]06'!H77</f>
        <v>38</v>
      </c>
      <c r="H75" s="196">
        <f>'[2]06'!I77</f>
        <v>0</v>
      </c>
      <c r="I75" s="196">
        <f>'[2]06'!J77</f>
        <v>0</v>
      </c>
      <c r="J75" s="196">
        <f>'[2]06'!K77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5">
        <f>'[2]06'!B78</f>
        <v>84</v>
      </c>
      <c r="C76" s="196">
        <f>'[2]06'!C78</f>
        <v>0</v>
      </c>
      <c r="D76" s="196">
        <f>'[2]06'!D78</f>
        <v>0</v>
      </c>
      <c r="E76" s="196">
        <f>'[2]06'!E78</f>
        <v>0</v>
      </c>
      <c r="F76" s="15">
        <f t="shared" si="16"/>
        <v>84</v>
      </c>
      <c r="G76" s="195">
        <f>'[2]06'!H78</f>
        <v>38</v>
      </c>
      <c r="H76" s="196">
        <f>'[2]06'!I78</f>
        <v>0</v>
      </c>
      <c r="I76" s="196">
        <f>'[2]06'!J78</f>
        <v>0</v>
      </c>
      <c r="J76" s="196">
        <f>'[2]06'!K78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5">
        <f>'[2]06'!B79</f>
        <v>84</v>
      </c>
      <c r="C77" s="196">
        <f>'[2]06'!C79</f>
        <v>0</v>
      </c>
      <c r="D77" s="196">
        <f>'[2]06'!D79</f>
        <v>0</v>
      </c>
      <c r="E77" s="196">
        <f>'[2]06'!E79</f>
        <v>0</v>
      </c>
      <c r="F77" s="15">
        <f t="shared" si="16"/>
        <v>84</v>
      </c>
      <c r="G77" s="195">
        <f>'[2]06'!H79</f>
        <v>38</v>
      </c>
      <c r="H77" s="196">
        <f>'[2]06'!I79</f>
        <v>0</v>
      </c>
      <c r="I77" s="196">
        <f>'[2]06'!J79</f>
        <v>0</v>
      </c>
      <c r="J77" s="196">
        <f>'[2]06'!K79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5">
        <f>'[2]06'!B80</f>
        <v>84</v>
      </c>
      <c r="C78" s="196">
        <f>'[2]06'!C80</f>
        <v>0</v>
      </c>
      <c r="D78" s="196">
        <f>'[2]06'!D80</f>
        <v>0</v>
      </c>
      <c r="E78" s="196">
        <f>'[2]06'!E80</f>
        <v>0</v>
      </c>
      <c r="F78" s="15">
        <f t="shared" si="16"/>
        <v>84</v>
      </c>
      <c r="G78" s="195">
        <f>'[2]06'!H80</f>
        <v>38</v>
      </c>
      <c r="H78" s="196">
        <f>'[2]06'!I80</f>
        <v>0</v>
      </c>
      <c r="I78" s="196">
        <f>'[2]06'!J80</f>
        <v>0</v>
      </c>
      <c r="J78" s="196">
        <f>'[2]06'!K80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5">
        <f>'[2]06'!B81</f>
        <v>84</v>
      </c>
      <c r="C79" s="196">
        <f>'[2]06'!C81</f>
        <v>0</v>
      </c>
      <c r="D79" s="196">
        <f>'[2]06'!D81</f>
        <v>0</v>
      </c>
      <c r="E79" s="196">
        <f>'[2]06'!E81</f>
        <v>0</v>
      </c>
      <c r="F79" s="15">
        <f t="shared" si="16"/>
        <v>84</v>
      </c>
      <c r="G79" s="195">
        <f>'[2]06'!H81</f>
        <v>37.08</v>
      </c>
      <c r="H79" s="196">
        <f>'[2]06'!I81</f>
        <v>0</v>
      </c>
      <c r="I79" s="196">
        <f>'[2]06'!J81</f>
        <v>0</v>
      </c>
      <c r="J79" s="196">
        <f>'[2]06'!K81</f>
        <v>0</v>
      </c>
      <c r="K79" s="15">
        <f t="shared" si="13"/>
        <v>37.08</v>
      </c>
      <c r="L79" s="18">
        <f>frq!C79</f>
        <v>1</v>
      </c>
      <c r="M79" s="167">
        <f t="shared" si="14"/>
        <v>36.68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36.68</v>
      </c>
      <c r="R79" s="18">
        <v>0.4</v>
      </c>
    </row>
    <row r="80" spans="1:18">
      <c r="A80" s="8" t="s">
        <v>122</v>
      </c>
      <c r="B80" s="195">
        <f>'[2]06'!B82</f>
        <v>84</v>
      </c>
      <c r="C80" s="196">
        <f>'[2]06'!C82</f>
        <v>0</v>
      </c>
      <c r="D80" s="196">
        <f>'[2]06'!D82</f>
        <v>0</v>
      </c>
      <c r="E80" s="196">
        <f>'[2]06'!E82</f>
        <v>0</v>
      </c>
      <c r="F80" s="15">
        <f t="shared" si="16"/>
        <v>84</v>
      </c>
      <c r="G80" s="195">
        <f>'[2]06'!H82</f>
        <v>38</v>
      </c>
      <c r="H80" s="196">
        <f>'[2]06'!I82</f>
        <v>0</v>
      </c>
      <c r="I80" s="196">
        <f>'[2]06'!J82</f>
        <v>0</v>
      </c>
      <c r="J80" s="196">
        <f>'[2]06'!K82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5">
        <f>'[2]06'!B83</f>
        <v>84</v>
      </c>
      <c r="C81" s="196">
        <f>'[2]06'!C83</f>
        <v>0</v>
      </c>
      <c r="D81" s="196">
        <f>'[2]06'!D83</f>
        <v>0</v>
      </c>
      <c r="E81" s="196">
        <f>'[2]06'!E83</f>
        <v>0</v>
      </c>
      <c r="F81" s="15">
        <f t="shared" si="16"/>
        <v>84</v>
      </c>
      <c r="G81" s="195">
        <f>'[2]06'!H83</f>
        <v>38</v>
      </c>
      <c r="H81" s="196">
        <f>'[2]06'!I83</f>
        <v>0</v>
      </c>
      <c r="I81" s="196">
        <f>'[2]06'!J83</f>
        <v>0</v>
      </c>
      <c r="J81" s="196">
        <f>'[2]06'!K83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5">
        <f>'[2]06'!B84</f>
        <v>84</v>
      </c>
      <c r="C82" s="196">
        <f>'[2]06'!C84</f>
        <v>0</v>
      </c>
      <c r="D82" s="196">
        <f>'[2]06'!D84</f>
        <v>0</v>
      </c>
      <c r="E82" s="196">
        <f>'[2]06'!E84</f>
        <v>0</v>
      </c>
      <c r="F82" s="15">
        <f t="shared" si="16"/>
        <v>84</v>
      </c>
      <c r="G82" s="195">
        <f>'[2]06'!H84</f>
        <v>38</v>
      </c>
      <c r="H82" s="196">
        <f>'[2]06'!I84</f>
        <v>0</v>
      </c>
      <c r="I82" s="196">
        <f>'[2]06'!J84</f>
        <v>0</v>
      </c>
      <c r="J82" s="196">
        <f>'[2]06'!K84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5">
        <f>'[2]06'!B85</f>
        <v>84</v>
      </c>
      <c r="C83" s="196">
        <f>'[2]06'!C85</f>
        <v>0</v>
      </c>
      <c r="D83" s="196">
        <f>'[2]06'!D85</f>
        <v>0</v>
      </c>
      <c r="E83" s="196">
        <f>'[2]06'!E85</f>
        <v>0</v>
      </c>
      <c r="F83" s="15">
        <f t="shared" si="16"/>
        <v>84</v>
      </c>
      <c r="G83" s="195">
        <f>'[2]06'!H85</f>
        <v>38</v>
      </c>
      <c r="H83" s="196">
        <f>'[2]06'!I85</f>
        <v>0</v>
      </c>
      <c r="I83" s="196">
        <f>'[2]06'!J85</f>
        <v>0</v>
      </c>
      <c r="J83" s="196">
        <f>'[2]06'!K85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5">
        <f>'[2]06'!B86</f>
        <v>84</v>
      </c>
      <c r="C84" s="196">
        <f>'[2]06'!C86</f>
        <v>0</v>
      </c>
      <c r="D84" s="196">
        <f>'[2]06'!D86</f>
        <v>0</v>
      </c>
      <c r="E84" s="196">
        <f>'[2]06'!E86</f>
        <v>0</v>
      </c>
      <c r="F84" s="15">
        <f t="shared" si="16"/>
        <v>84</v>
      </c>
      <c r="G84" s="195">
        <f>'[2]06'!H86</f>
        <v>38</v>
      </c>
      <c r="H84" s="196">
        <f>'[2]06'!I86</f>
        <v>0</v>
      </c>
      <c r="I84" s="196">
        <f>'[2]06'!J86</f>
        <v>0</v>
      </c>
      <c r="J84" s="196">
        <f>'[2]06'!K86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5">
        <f>'[2]06'!B87</f>
        <v>84</v>
      </c>
      <c r="C85" s="196">
        <f>'[2]06'!C87</f>
        <v>0</v>
      </c>
      <c r="D85" s="196">
        <f>'[2]06'!D87</f>
        <v>0</v>
      </c>
      <c r="E85" s="196">
        <f>'[2]06'!E87</f>
        <v>0</v>
      </c>
      <c r="F85" s="15">
        <f t="shared" si="16"/>
        <v>84</v>
      </c>
      <c r="G85" s="195">
        <f>'[2]06'!H87</f>
        <v>38</v>
      </c>
      <c r="H85" s="196">
        <f>'[2]06'!I87</f>
        <v>0</v>
      </c>
      <c r="I85" s="196">
        <f>'[2]06'!J87</f>
        <v>0</v>
      </c>
      <c r="J85" s="196">
        <f>'[2]06'!K87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5">
        <f>'[2]06'!B88</f>
        <v>84</v>
      </c>
      <c r="C86" s="196">
        <f>'[2]06'!C88</f>
        <v>0</v>
      </c>
      <c r="D86" s="196">
        <f>'[2]06'!D88</f>
        <v>0</v>
      </c>
      <c r="E86" s="196">
        <f>'[2]06'!E88</f>
        <v>0</v>
      </c>
      <c r="F86" s="15">
        <f t="shared" si="16"/>
        <v>84</v>
      </c>
      <c r="G86" s="195">
        <f>'[2]06'!H88</f>
        <v>38</v>
      </c>
      <c r="H86" s="196">
        <f>'[2]06'!I88</f>
        <v>0</v>
      </c>
      <c r="I86" s="196">
        <f>'[2]06'!J88</f>
        <v>0</v>
      </c>
      <c r="J86" s="196">
        <f>'[2]06'!K88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5">
        <f>'[2]06'!B89</f>
        <v>84</v>
      </c>
      <c r="C87" s="196">
        <f>'[2]06'!C89</f>
        <v>0</v>
      </c>
      <c r="D87" s="196">
        <f>'[2]06'!D89</f>
        <v>0</v>
      </c>
      <c r="E87" s="196">
        <f>'[2]06'!E89</f>
        <v>0</v>
      </c>
      <c r="F87" s="15">
        <f t="shared" si="16"/>
        <v>84</v>
      </c>
      <c r="G87" s="195">
        <f>'[2]06'!H89</f>
        <v>37.08</v>
      </c>
      <c r="H87" s="196">
        <f>'[2]06'!I89</f>
        <v>0</v>
      </c>
      <c r="I87" s="196">
        <f>'[2]06'!J89</f>
        <v>0</v>
      </c>
      <c r="J87" s="196">
        <f>'[2]06'!K89</f>
        <v>0</v>
      </c>
      <c r="K87" s="15">
        <f t="shared" si="13"/>
        <v>37.08</v>
      </c>
      <c r="L87" s="18">
        <f>frq!C87</f>
        <v>1</v>
      </c>
      <c r="M87" s="167">
        <f t="shared" si="14"/>
        <v>36.68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36.68</v>
      </c>
      <c r="R87" s="18">
        <v>0.4</v>
      </c>
    </row>
    <row r="88" spans="1:18">
      <c r="A88" s="8" t="s">
        <v>130</v>
      </c>
      <c r="B88" s="195">
        <f>'[2]06'!B90</f>
        <v>84</v>
      </c>
      <c r="C88" s="196">
        <f>'[2]06'!C90</f>
        <v>0</v>
      </c>
      <c r="D88" s="196">
        <f>'[2]06'!D90</f>
        <v>0</v>
      </c>
      <c r="E88" s="196">
        <f>'[2]06'!E90</f>
        <v>0</v>
      </c>
      <c r="F88" s="15">
        <f t="shared" si="16"/>
        <v>84</v>
      </c>
      <c r="G88" s="195">
        <f>'[2]06'!H90</f>
        <v>39</v>
      </c>
      <c r="H88" s="196">
        <f>'[2]06'!I90</f>
        <v>0</v>
      </c>
      <c r="I88" s="196">
        <f>'[2]06'!J90</f>
        <v>0</v>
      </c>
      <c r="J88" s="196">
        <f>'[2]06'!K90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5">
        <f>'[2]06'!B91</f>
        <v>84</v>
      </c>
      <c r="C89" s="196">
        <f>'[2]06'!C91</f>
        <v>0</v>
      </c>
      <c r="D89" s="196">
        <f>'[2]06'!D91</f>
        <v>0</v>
      </c>
      <c r="E89" s="196">
        <f>'[2]06'!E91</f>
        <v>0</v>
      </c>
      <c r="F89" s="15">
        <f t="shared" si="16"/>
        <v>84</v>
      </c>
      <c r="G89" s="195">
        <f>'[2]06'!H91</f>
        <v>40</v>
      </c>
      <c r="H89" s="196">
        <f>'[2]06'!I91</f>
        <v>0</v>
      </c>
      <c r="I89" s="196">
        <f>'[2]06'!J91</f>
        <v>0</v>
      </c>
      <c r="J89" s="196">
        <f>'[2]06'!K91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195">
        <f>'[2]06'!B92</f>
        <v>84</v>
      </c>
      <c r="C90" s="196">
        <f>'[2]06'!C92</f>
        <v>0</v>
      </c>
      <c r="D90" s="196">
        <f>'[2]06'!D92</f>
        <v>0</v>
      </c>
      <c r="E90" s="196">
        <f>'[2]06'!E92</f>
        <v>0</v>
      </c>
      <c r="F90" s="15">
        <f t="shared" si="16"/>
        <v>84</v>
      </c>
      <c r="G90" s="195">
        <f>'[2]06'!H92</f>
        <v>40</v>
      </c>
      <c r="H90" s="196">
        <f>'[2]06'!I92</f>
        <v>0</v>
      </c>
      <c r="I90" s="196">
        <f>'[2]06'!J92</f>
        <v>0</v>
      </c>
      <c r="J90" s="196">
        <f>'[2]06'!K92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5">
        <f>'[2]06'!B93</f>
        <v>84</v>
      </c>
      <c r="C91" s="196">
        <f>'[2]06'!C93</f>
        <v>0</v>
      </c>
      <c r="D91" s="196">
        <f>'[2]06'!D93</f>
        <v>0</v>
      </c>
      <c r="E91" s="196">
        <f>'[2]06'!E93</f>
        <v>0</v>
      </c>
      <c r="F91" s="15">
        <f t="shared" si="16"/>
        <v>84</v>
      </c>
      <c r="G91" s="195">
        <f>'[2]06'!H93</f>
        <v>40</v>
      </c>
      <c r="H91" s="196">
        <f>'[2]06'!I93</f>
        <v>0</v>
      </c>
      <c r="I91" s="196">
        <f>'[2]06'!J93</f>
        <v>0</v>
      </c>
      <c r="J91" s="196">
        <f>'[2]06'!K93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5">
        <f>'[2]06'!B94</f>
        <v>84</v>
      </c>
      <c r="C92" s="196">
        <f>'[2]06'!C94</f>
        <v>0</v>
      </c>
      <c r="D92" s="196">
        <f>'[2]06'!D94</f>
        <v>0</v>
      </c>
      <c r="E92" s="196">
        <f>'[2]06'!E94</f>
        <v>0</v>
      </c>
      <c r="F92" s="15">
        <f t="shared" si="16"/>
        <v>84</v>
      </c>
      <c r="G92" s="195">
        <f>'[2]06'!H94</f>
        <v>40</v>
      </c>
      <c r="H92" s="196">
        <f>'[2]06'!I94</f>
        <v>0</v>
      </c>
      <c r="I92" s="196">
        <f>'[2]06'!J94</f>
        <v>0</v>
      </c>
      <c r="J92" s="196">
        <f>'[2]06'!K94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5">
        <f>'[2]06'!B95</f>
        <v>84</v>
      </c>
      <c r="C93" s="196">
        <f>'[2]06'!C95</f>
        <v>0</v>
      </c>
      <c r="D93" s="196">
        <f>'[2]06'!D95</f>
        <v>0</v>
      </c>
      <c r="E93" s="196">
        <f>'[2]06'!E95</f>
        <v>0</v>
      </c>
      <c r="F93" s="15">
        <f t="shared" si="16"/>
        <v>84</v>
      </c>
      <c r="G93" s="195">
        <f>'[2]06'!H95</f>
        <v>40</v>
      </c>
      <c r="H93" s="196">
        <f>'[2]06'!I95</f>
        <v>0</v>
      </c>
      <c r="I93" s="196">
        <f>'[2]06'!J95</f>
        <v>0</v>
      </c>
      <c r="J93" s="196">
        <f>'[2]06'!K95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5">
        <f>'[2]06'!B96</f>
        <v>84</v>
      </c>
      <c r="C94" s="196">
        <f>'[2]06'!C96</f>
        <v>0</v>
      </c>
      <c r="D94" s="196">
        <f>'[2]06'!D96</f>
        <v>0</v>
      </c>
      <c r="E94" s="196">
        <f>'[2]06'!E96</f>
        <v>0</v>
      </c>
      <c r="F94" s="15">
        <f t="shared" si="16"/>
        <v>84</v>
      </c>
      <c r="G94" s="195">
        <f>'[2]06'!H96</f>
        <v>40</v>
      </c>
      <c r="H94" s="196">
        <f>'[2]06'!I96</f>
        <v>0</v>
      </c>
      <c r="I94" s="196">
        <f>'[2]06'!J96</f>
        <v>0</v>
      </c>
      <c r="J94" s="196">
        <f>'[2]06'!K96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5">
        <f>'[2]06'!B97</f>
        <v>84</v>
      </c>
      <c r="C95" s="196">
        <f>'[2]06'!C97</f>
        <v>0</v>
      </c>
      <c r="D95" s="196">
        <f>'[2]06'!D97</f>
        <v>0</v>
      </c>
      <c r="E95" s="196">
        <f>'[2]06'!E97</f>
        <v>0</v>
      </c>
      <c r="F95" s="15">
        <f t="shared" si="16"/>
        <v>84</v>
      </c>
      <c r="G95" s="195">
        <f>'[2]06'!H97</f>
        <v>40</v>
      </c>
      <c r="H95" s="196">
        <f>'[2]06'!I97</f>
        <v>0</v>
      </c>
      <c r="I95" s="196">
        <f>'[2]06'!J97</f>
        <v>0</v>
      </c>
      <c r="J95" s="196">
        <f>'[2]06'!K97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5">
        <f>'[2]06'!B98</f>
        <v>84</v>
      </c>
      <c r="C96" s="196">
        <f>'[2]06'!C98</f>
        <v>0</v>
      </c>
      <c r="D96" s="196">
        <f>'[2]06'!D98</f>
        <v>0</v>
      </c>
      <c r="E96" s="196">
        <f>'[2]06'!E98</f>
        <v>0</v>
      </c>
      <c r="F96" s="15">
        <f t="shared" si="16"/>
        <v>84</v>
      </c>
      <c r="G96" s="195">
        <f>'[2]06'!H98</f>
        <v>40</v>
      </c>
      <c r="H96" s="196">
        <f>'[2]06'!I98</f>
        <v>0</v>
      </c>
      <c r="I96" s="196">
        <f>'[2]06'!J98</f>
        <v>0</v>
      </c>
      <c r="J96" s="196">
        <f>'[2]06'!K98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5">
        <f>'[2]06'!B99</f>
        <v>84</v>
      </c>
      <c r="C97" s="196">
        <f>'[2]06'!C99</f>
        <v>0</v>
      </c>
      <c r="D97" s="196">
        <f>'[2]06'!D99</f>
        <v>0</v>
      </c>
      <c r="E97" s="196">
        <f>'[2]06'!E99</f>
        <v>0</v>
      </c>
      <c r="F97" s="15">
        <f t="shared" si="16"/>
        <v>84</v>
      </c>
      <c r="G97" s="195">
        <f>'[2]06'!H99</f>
        <v>40</v>
      </c>
      <c r="H97" s="196">
        <f>'[2]06'!I99</f>
        <v>0</v>
      </c>
      <c r="I97" s="196">
        <f>'[2]06'!J99</f>
        <v>0</v>
      </c>
      <c r="J97" s="196">
        <f>'[2]06'!K99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5">
        <f>'[2]06'!B100</f>
        <v>84</v>
      </c>
      <c r="C98" s="196">
        <f>'[2]06'!C100</f>
        <v>0</v>
      </c>
      <c r="D98" s="196">
        <f>'[2]06'!D100</f>
        <v>0</v>
      </c>
      <c r="E98" s="196">
        <f>'[2]06'!E100</f>
        <v>0</v>
      </c>
      <c r="F98" s="15">
        <f t="shared" si="16"/>
        <v>84</v>
      </c>
      <c r="G98" s="195">
        <f>'[2]06'!H100</f>
        <v>40</v>
      </c>
      <c r="H98" s="196">
        <f>'[2]06'!I100</f>
        <v>0</v>
      </c>
      <c r="I98" s="196">
        <f>'[2]06'!J100</f>
        <v>0</v>
      </c>
      <c r="J98" s="196">
        <f>'[2]06'!K100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0.93210500000000007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0.93210500000000007</v>
      </c>
      <c r="L99" s="171">
        <f t="shared" si="17"/>
        <v>2.4E-2</v>
      </c>
      <c r="M99" s="171">
        <f t="shared" si="17"/>
        <v>0.91980499999999987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0.91980499999999987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44713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110</v>
      </c>
      <c r="E3" s="16">
        <f>'[3]06'!E5</f>
        <v>0</v>
      </c>
      <c r="F3" s="16">
        <f>'[3]06'!F5</f>
        <v>810</v>
      </c>
      <c r="G3" s="16">
        <f>'[3]06'!G5</f>
        <v>0</v>
      </c>
      <c r="H3" s="17">
        <f>SUM(B3:G3)</f>
        <v>1240</v>
      </c>
      <c r="I3" s="15">
        <f>'[3]06'!J5</f>
        <v>213.47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213.47</v>
      </c>
      <c r="P3" s="18">
        <f>frq!C3</f>
        <v>1</v>
      </c>
      <c r="Q3" s="15">
        <f t="shared" ref="Q3:V18" si="0">IF($P3=1,I3,IF(AND($P3=0.985,I3&gt;0.985*B3),B3*0.985,IF(AND($P3=0.965,I3&gt;0.965*B3),0.965*B3,I3)))</f>
        <v>213.47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213.47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24.53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24.53</v>
      </c>
      <c r="AL3" s="8">
        <f t="shared" ref="AL3:AQ18" si="3">Q3-X3-AE3</f>
        <v>156.94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156.94</v>
      </c>
      <c r="AT3" s="8">
        <v>32</v>
      </c>
      <c r="AU3" s="8">
        <v>24.53</v>
      </c>
      <c r="AW3" s="198">
        <v>32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32</v>
      </c>
      <c r="BD3" s="198">
        <v>24.53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24.53</v>
      </c>
      <c r="BL3" s="8">
        <f>AT3</f>
        <v>32</v>
      </c>
      <c r="BM3" s="8">
        <f>AU3</f>
        <v>24.53</v>
      </c>
      <c r="BN3" s="8">
        <f>BC3</f>
        <v>32</v>
      </c>
      <c r="BO3" s="8">
        <f>BJ3</f>
        <v>24.53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110</v>
      </c>
      <c r="E4" s="16">
        <f>'[3]06'!E6</f>
        <v>0</v>
      </c>
      <c r="F4" s="16">
        <f>'[3]06'!F6</f>
        <v>810</v>
      </c>
      <c r="G4" s="16">
        <f>'[3]06'!G6</f>
        <v>0</v>
      </c>
      <c r="H4" s="17">
        <f>SUM(B4:G4)</f>
        <v>1240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24.53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24.53</v>
      </c>
      <c r="AL4" s="8">
        <f t="shared" si="3"/>
        <v>213.47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213.47</v>
      </c>
      <c r="AT4" s="8">
        <v>32</v>
      </c>
      <c r="AU4" s="8">
        <v>24.53</v>
      </c>
      <c r="AW4" s="198">
        <v>32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32</v>
      </c>
      <c r="BD4" s="198">
        <v>24.53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24.53</v>
      </c>
      <c r="BL4" s="8">
        <f t="shared" ref="BL4:BL67" si="21">AT4</f>
        <v>32</v>
      </c>
      <c r="BM4" s="8">
        <f t="shared" ref="BM4:BM67" si="22">AU4</f>
        <v>24.53</v>
      </c>
      <c r="BN4" s="8">
        <f t="shared" ref="BN4:BN67" si="23">BC4</f>
        <v>32</v>
      </c>
      <c r="BO4" s="8">
        <f t="shared" ref="BO4:BO67" si="24">BJ4</f>
        <v>24.53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110</v>
      </c>
      <c r="E5" s="16">
        <f>'[3]06'!E7</f>
        <v>0</v>
      </c>
      <c r="F5" s="16">
        <f>'[3]06'!F7</f>
        <v>810</v>
      </c>
      <c r="G5" s="16">
        <f>'[3]06'!G7</f>
        <v>0</v>
      </c>
      <c r="H5" s="17">
        <f t="shared" ref="H5:H68" si="27">SUM(B5:G5)</f>
        <v>1240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25.56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25.56</v>
      </c>
      <c r="AE5" s="8">
        <f t="shared" si="11"/>
        <v>25.56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25.56</v>
      </c>
      <c r="AL5" s="8">
        <f t="shared" si="3"/>
        <v>218.88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218.88</v>
      </c>
      <c r="AT5" s="8">
        <v>32</v>
      </c>
      <c r="AU5" s="8">
        <v>24.53</v>
      </c>
      <c r="AW5" s="198">
        <v>25.56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25.56</v>
      </c>
      <c r="BD5" s="198">
        <v>25.56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25.56</v>
      </c>
      <c r="BL5" s="8">
        <f t="shared" si="21"/>
        <v>32</v>
      </c>
      <c r="BM5" s="8">
        <f t="shared" si="22"/>
        <v>24.53</v>
      </c>
      <c r="BN5" s="8">
        <f t="shared" si="23"/>
        <v>25.56</v>
      </c>
      <c r="BO5" s="8">
        <f t="shared" si="24"/>
        <v>25.56</v>
      </c>
      <c r="BP5" s="182">
        <f t="shared" si="25"/>
        <v>6.4400000000000013</v>
      </c>
      <c r="BQ5" s="182">
        <f t="shared" si="26"/>
        <v>-1.0299999999999976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110</v>
      </c>
      <c r="E6" s="16">
        <f>'[3]06'!E8</f>
        <v>0</v>
      </c>
      <c r="F6" s="16">
        <f>'[3]06'!F8</f>
        <v>810</v>
      </c>
      <c r="G6" s="16">
        <f>'[3]06'!G8</f>
        <v>0</v>
      </c>
      <c r="H6" s="17">
        <f t="shared" si="27"/>
        <v>1240</v>
      </c>
      <c r="I6" s="15">
        <f>'[3]06'!J8</f>
        <v>209.74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209.74</v>
      </c>
      <c r="P6" s="18">
        <f>frq!C6</f>
        <v>1</v>
      </c>
      <c r="Q6" s="15">
        <f t="shared" si="29"/>
        <v>209.74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209.74</v>
      </c>
      <c r="X6" s="8">
        <f t="shared" si="4"/>
        <v>25.56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25.56</v>
      </c>
      <c r="AE6" s="8">
        <f t="shared" si="11"/>
        <v>25.56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25.56</v>
      </c>
      <c r="AL6" s="8">
        <f t="shared" si="3"/>
        <v>158.62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158.62</v>
      </c>
      <c r="AT6" s="8">
        <v>32</v>
      </c>
      <c r="AU6" s="8">
        <v>24.53</v>
      </c>
      <c r="AW6" s="198">
        <v>25.56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25.56</v>
      </c>
      <c r="BD6" s="198">
        <v>25.56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25.56</v>
      </c>
      <c r="BL6" s="8">
        <f t="shared" si="21"/>
        <v>32</v>
      </c>
      <c r="BM6" s="8">
        <f t="shared" si="22"/>
        <v>24.53</v>
      </c>
      <c r="BN6" s="8">
        <f t="shared" si="23"/>
        <v>25.56</v>
      </c>
      <c r="BO6" s="8">
        <f t="shared" si="24"/>
        <v>25.56</v>
      </c>
      <c r="BP6" s="182">
        <f t="shared" si="25"/>
        <v>6.4400000000000013</v>
      </c>
      <c r="BQ6" s="182">
        <f t="shared" si="26"/>
        <v>-1.0299999999999976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110</v>
      </c>
      <c r="E7" s="16">
        <f>'[3]06'!E9</f>
        <v>0</v>
      </c>
      <c r="F7" s="16">
        <f>'[3]06'!F9</f>
        <v>810</v>
      </c>
      <c r="G7" s="16">
        <f>'[3]06'!G9</f>
        <v>0</v>
      </c>
      <c r="H7" s="17">
        <f t="shared" si="27"/>
        <v>1240</v>
      </c>
      <c r="I7" s="15">
        <f>'[3]06'!J9</f>
        <v>209.74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209.74</v>
      </c>
      <c r="P7" s="18">
        <f>frq!C7</f>
        <v>1</v>
      </c>
      <c r="Q7" s="15">
        <f t="shared" si="29"/>
        <v>209.74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209.74</v>
      </c>
      <c r="X7" s="8">
        <f t="shared" si="4"/>
        <v>25.56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25.56</v>
      </c>
      <c r="AE7" s="8">
        <f t="shared" si="11"/>
        <v>25.56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25.56</v>
      </c>
      <c r="AL7" s="8">
        <f t="shared" si="3"/>
        <v>158.62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158.62</v>
      </c>
      <c r="AT7" s="8">
        <v>25.56</v>
      </c>
      <c r="AU7" s="8">
        <v>25.56</v>
      </c>
      <c r="AW7" s="198">
        <v>25.56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25.56</v>
      </c>
      <c r="BD7" s="198">
        <v>25.56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25.56</v>
      </c>
      <c r="BL7" s="8">
        <f t="shared" si="21"/>
        <v>25.56</v>
      </c>
      <c r="BM7" s="8">
        <f t="shared" si="22"/>
        <v>25.56</v>
      </c>
      <c r="BN7" s="8">
        <f t="shared" si="23"/>
        <v>25.56</v>
      </c>
      <c r="BO7" s="8">
        <f t="shared" si="24"/>
        <v>25.56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110</v>
      </c>
      <c r="E8" s="16">
        <f>'[3]06'!E10</f>
        <v>0</v>
      </c>
      <c r="F8" s="16">
        <f>'[3]06'!F10</f>
        <v>810</v>
      </c>
      <c r="G8" s="16">
        <f>'[3]06'!G10</f>
        <v>0</v>
      </c>
      <c r="H8" s="17">
        <f t="shared" si="27"/>
        <v>1240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25.56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25.56</v>
      </c>
      <c r="AE8" s="8">
        <f t="shared" si="11"/>
        <v>25.56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25.56</v>
      </c>
      <c r="AL8" s="8">
        <f t="shared" si="3"/>
        <v>218.88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218.88</v>
      </c>
      <c r="AT8" s="8">
        <v>25.56</v>
      </c>
      <c r="AU8" s="8">
        <v>25.56</v>
      </c>
      <c r="AW8" s="198">
        <v>25.56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25.56</v>
      </c>
      <c r="BD8" s="198">
        <v>25.56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25.56</v>
      </c>
      <c r="BL8" s="8">
        <f t="shared" si="21"/>
        <v>25.56</v>
      </c>
      <c r="BM8" s="8">
        <f t="shared" si="22"/>
        <v>25.56</v>
      </c>
      <c r="BN8" s="8">
        <f t="shared" si="23"/>
        <v>25.56</v>
      </c>
      <c r="BO8" s="8">
        <f t="shared" si="24"/>
        <v>25.56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110</v>
      </c>
      <c r="E9" s="16">
        <f>'[3]06'!E11</f>
        <v>0</v>
      </c>
      <c r="F9" s="16">
        <f>'[3]06'!F11</f>
        <v>810</v>
      </c>
      <c r="G9" s="16">
        <f>'[3]06'!G11</f>
        <v>0</v>
      </c>
      <c r="H9" s="17">
        <f t="shared" si="27"/>
        <v>1240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25.56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25.56</v>
      </c>
      <c r="AE9" s="8">
        <f t="shared" si="11"/>
        <v>25.56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25.56</v>
      </c>
      <c r="AL9" s="8">
        <f t="shared" si="3"/>
        <v>218.88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218.88</v>
      </c>
      <c r="AT9" s="8">
        <v>25.56</v>
      </c>
      <c r="AU9" s="8">
        <v>25.56</v>
      </c>
      <c r="AW9" s="198">
        <v>25.56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25.56</v>
      </c>
      <c r="BD9" s="198">
        <v>25.56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25.56</v>
      </c>
      <c r="BL9" s="8">
        <f t="shared" si="21"/>
        <v>25.56</v>
      </c>
      <c r="BM9" s="8">
        <f t="shared" si="22"/>
        <v>25.56</v>
      </c>
      <c r="BN9" s="8">
        <f t="shared" si="23"/>
        <v>25.56</v>
      </c>
      <c r="BO9" s="8">
        <f t="shared" si="24"/>
        <v>25.56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110</v>
      </c>
      <c r="E10" s="16">
        <f>'[3]06'!E12</f>
        <v>0</v>
      </c>
      <c r="F10" s="16">
        <f>'[3]06'!F12</f>
        <v>810</v>
      </c>
      <c r="G10" s="16">
        <f>'[3]06'!G12</f>
        <v>0</v>
      </c>
      <c r="H10" s="17">
        <f t="shared" si="27"/>
        <v>1240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25.56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25.56</v>
      </c>
      <c r="AE10" s="8">
        <f t="shared" si="11"/>
        <v>25.56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25.56</v>
      </c>
      <c r="AL10" s="8">
        <f t="shared" si="3"/>
        <v>218.88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218.88</v>
      </c>
      <c r="AT10" s="8">
        <v>25.56</v>
      </c>
      <c r="AU10" s="8">
        <v>25.56</v>
      </c>
      <c r="AW10" s="198">
        <v>25.56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25.56</v>
      </c>
      <c r="BD10" s="198">
        <v>25.56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25.56</v>
      </c>
      <c r="BL10" s="8">
        <f t="shared" si="21"/>
        <v>25.56</v>
      </c>
      <c r="BM10" s="8">
        <f t="shared" si="22"/>
        <v>25.56</v>
      </c>
      <c r="BN10" s="8">
        <f t="shared" si="23"/>
        <v>25.56</v>
      </c>
      <c r="BO10" s="8">
        <f t="shared" si="24"/>
        <v>25.56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110</v>
      </c>
      <c r="E11" s="16">
        <f>'[3]06'!E13</f>
        <v>0</v>
      </c>
      <c r="F11" s="16">
        <f>'[3]06'!F13</f>
        <v>810</v>
      </c>
      <c r="G11" s="16">
        <f>'[3]06'!G13</f>
        <v>0</v>
      </c>
      <c r="H11" s="17">
        <f t="shared" si="27"/>
        <v>1240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25.56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25.56</v>
      </c>
      <c r="AE11" s="8">
        <f t="shared" si="11"/>
        <v>25.56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25.56</v>
      </c>
      <c r="AL11" s="8">
        <f t="shared" si="3"/>
        <v>218.88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218.88</v>
      </c>
      <c r="AT11" s="8">
        <v>25.56</v>
      </c>
      <c r="AU11" s="8">
        <v>25.56</v>
      </c>
      <c r="AW11" s="198">
        <v>25.56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25.56</v>
      </c>
      <c r="BD11" s="198">
        <v>25.56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25.56</v>
      </c>
      <c r="BL11" s="8">
        <f t="shared" si="21"/>
        <v>25.56</v>
      </c>
      <c r="BM11" s="8">
        <f t="shared" si="22"/>
        <v>25.56</v>
      </c>
      <c r="BN11" s="8">
        <f t="shared" si="23"/>
        <v>25.56</v>
      </c>
      <c r="BO11" s="8">
        <f t="shared" si="24"/>
        <v>25.56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110</v>
      </c>
      <c r="E12" s="16">
        <f>'[3]06'!E14</f>
        <v>0</v>
      </c>
      <c r="F12" s="16">
        <f>'[3]06'!F14</f>
        <v>810</v>
      </c>
      <c r="G12" s="16">
        <f>'[3]06'!G14</f>
        <v>0</v>
      </c>
      <c r="H12" s="17">
        <f t="shared" si="27"/>
        <v>1240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25.56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25.56</v>
      </c>
      <c r="AE12" s="8">
        <f t="shared" si="11"/>
        <v>25.56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25.56</v>
      </c>
      <c r="AL12" s="8">
        <f t="shared" si="3"/>
        <v>218.88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218.88</v>
      </c>
      <c r="AT12" s="8">
        <v>25.56</v>
      </c>
      <c r="AU12" s="8">
        <v>25.56</v>
      </c>
      <c r="AW12" s="198">
        <v>25.56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25.56</v>
      </c>
      <c r="BD12" s="198">
        <v>25.56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25.56</v>
      </c>
      <c r="BL12" s="8">
        <f t="shared" si="21"/>
        <v>25.56</v>
      </c>
      <c r="BM12" s="8">
        <f t="shared" si="22"/>
        <v>25.56</v>
      </c>
      <c r="BN12" s="8">
        <f t="shared" si="23"/>
        <v>25.56</v>
      </c>
      <c r="BO12" s="8">
        <f t="shared" si="24"/>
        <v>25.56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110</v>
      </c>
      <c r="E13" s="16">
        <f>'[3]06'!E15</f>
        <v>0</v>
      </c>
      <c r="F13" s="16">
        <f>'[3]06'!F15</f>
        <v>810</v>
      </c>
      <c r="G13" s="16">
        <f>'[3]06'!G15</f>
        <v>0</v>
      </c>
      <c r="H13" s="17">
        <f t="shared" si="27"/>
        <v>1240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25.56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25.56</v>
      </c>
      <c r="AE13" s="8">
        <f t="shared" si="11"/>
        <v>25.56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25.56</v>
      </c>
      <c r="AL13" s="8">
        <f t="shared" si="3"/>
        <v>218.88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218.88</v>
      </c>
      <c r="AT13" s="8">
        <v>25.56</v>
      </c>
      <c r="AU13" s="8">
        <v>25.56</v>
      </c>
      <c r="AW13" s="198">
        <v>25.56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25.56</v>
      </c>
      <c r="BD13" s="198">
        <v>25.56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25.56</v>
      </c>
      <c r="BL13" s="8">
        <f t="shared" si="21"/>
        <v>25.56</v>
      </c>
      <c r="BM13" s="8">
        <f t="shared" si="22"/>
        <v>25.56</v>
      </c>
      <c r="BN13" s="8">
        <f t="shared" si="23"/>
        <v>25.56</v>
      </c>
      <c r="BO13" s="8">
        <f t="shared" si="24"/>
        <v>25.56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110</v>
      </c>
      <c r="E14" s="16">
        <f>'[3]06'!E16</f>
        <v>0</v>
      </c>
      <c r="F14" s="16">
        <f>'[3]06'!F16</f>
        <v>810</v>
      </c>
      <c r="G14" s="16">
        <f>'[3]06'!G16</f>
        <v>0</v>
      </c>
      <c r="H14" s="17">
        <f t="shared" si="27"/>
        <v>1240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25.56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25.56</v>
      </c>
      <c r="AE14" s="8">
        <f t="shared" si="11"/>
        <v>25.56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25.56</v>
      </c>
      <c r="AL14" s="8">
        <f t="shared" si="3"/>
        <v>218.88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218.88</v>
      </c>
      <c r="AT14" s="8">
        <v>25.56</v>
      </c>
      <c r="AU14" s="8">
        <v>25.56</v>
      </c>
      <c r="AW14" s="198">
        <v>25.56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25.56</v>
      </c>
      <c r="BD14" s="198">
        <v>25.56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25.56</v>
      </c>
      <c r="BL14" s="8">
        <f t="shared" si="21"/>
        <v>25.56</v>
      </c>
      <c r="BM14" s="8">
        <f t="shared" si="22"/>
        <v>25.56</v>
      </c>
      <c r="BN14" s="8">
        <f t="shared" si="23"/>
        <v>25.56</v>
      </c>
      <c r="BO14" s="8">
        <f t="shared" si="24"/>
        <v>25.56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110</v>
      </c>
      <c r="E15" s="16">
        <f>'[3]06'!E17</f>
        <v>0</v>
      </c>
      <c r="F15" s="16">
        <f>'[3]06'!F17</f>
        <v>810</v>
      </c>
      <c r="G15" s="16">
        <f>'[3]06'!G17</f>
        <v>0</v>
      </c>
      <c r="H15" s="17">
        <f t="shared" si="27"/>
        <v>1240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24.87</v>
      </c>
      <c r="AE15" s="8">
        <f t="shared" si="11"/>
        <v>24.87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24.87</v>
      </c>
      <c r="AL15" s="8">
        <f t="shared" si="3"/>
        <v>220.26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220.26</v>
      </c>
      <c r="AT15" s="8">
        <v>24.87</v>
      </c>
      <c r="AU15" s="8">
        <v>24.87</v>
      </c>
      <c r="AW15" s="198">
        <v>24.87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24.87</v>
      </c>
      <c r="BD15" s="198">
        <v>24.87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24.87</v>
      </c>
      <c r="BL15" s="8">
        <f t="shared" si="21"/>
        <v>24.87</v>
      </c>
      <c r="BM15" s="8">
        <f t="shared" si="22"/>
        <v>24.87</v>
      </c>
      <c r="BN15" s="8">
        <f t="shared" si="23"/>
        <v>24.87</v>
      </c>
      <c r="BO15" s="8">
        <f t="shared" si="24"/>
        <v>24.87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110</v>
      </c>
      <c r="E16" s="16">
        <f>'[3]06'!E18</f>
        <v>0</v>
      </c>
      <c r="F16" s="16">
        <f>'[3]06'!F18</f>
        <v>810</v>
      </c>
      <c r="G16" s="16">
        <f>'[3]06'!G18</f>
        <v>0</v>
      </c>
      <c r="H16" s="17">
        <f t="shared" si="27"/>
        <v>1240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24.87</v>
      </c>
      <c r="AE16" s="8">
        <f t="shared" si="11"/>
        <v>24.87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24.87</v>
      </c>
      <c r="AL16" s="8">
        <f t="shared" si="3"/>
        <v>220.26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220.26</v>
      </c>
      <c r="AT16" s="8">
        <v>24.87</v>
      </c>
      <c r="AU16" s="8">
        <v>24.87</v>
      </c>
      <c r="AW16" s="198">
        <v>24.87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24.87</v>
      </c>
      <c r="BD16" s="198">
        <v>24.87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24.87</v>
      </c>
      <c r="BL16" s="8">
        <f t="shared" si="21"/>
        <v>24.87</v>
      </c>
      <c r="BM16" s="8">
        <f t="shared" si="22"/>
        <v>24.87</v>
      </c>
      <c r="BN16" s="8">
        <f t="shared" si="23"/>
        <v>24.87</v>
      </c>
      <c r="BO16" s="8">
        <f t="shared" si="24"/>
        <v>24.87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110</v>
      </c>
      <c r="E17" s="16">
        <f>'[3]06'!E19</f>
        <v>0</v>
      </c>
      <c r="F17" s="16">
        <f>'[3]06'!F19</f>
        <v>810</v>
      </c>
      <c r="G17" s="16">
        <f>'[3]06'!G19</f>
        <v>0</v>
      </c>
      <c r="H17" s="17">
        <f t="shared" si="27"/>
        <v>1240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24.87</v>
      </c>
      <c r="AE17" s="8">
        <f t="shared" si="11"/>
        <v>24.87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24.87</v>
      </c>
      <c r="AL17" s="8">
        <f t="shared" si="3"/>
        <v>220.26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220.26</v>
      </c>
      <c r="AT17" s="8">
        <v>24.87</v>
      </c>
      <c r="AU17" s="8">
        <v>24.87</v>
      </c>
      <c r="AW17" s="198">
        <v>24.87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24.87</v>
      </c>
      <c r="BD17" s="198">
        <v>24.87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24.87</v>
      </c>
      <c r="BL17" s="8">
        <f t="shared" si="21"/>
        <v>24.87</v>
      </c>
      <c r="BM17" s="8">
        <f t="shared" si="22"/>
        <v>24.87</v>
      </c>
      <c r="BN17" s="8">
        <f t="shared" si="23"/>
        <v>24.87</v>
      </c>
      <c r="BO17" s="8">
        <f t="shared" si="24"/>
        <v>24.87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110</v>
      </c>
      <c r="E18" s="16">
        <f>'[3]06'!E20</f>
        <v>0</v>
      </c>
      <c r="F18" s="16">
        <f>'[3]06'!F20</f>
        <v>810</v>
      </c>
      <c r="G18" s="16">
        <f>'[3]06'!G20</f>
        <v>0</v>
      </c>
      <c r="H18" s="17">
        <f t="shared" si="27"/>
        <v>1240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24.73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24.73</v>
      </c>
      <c r="AE18" s="8">
        <f t="shared" si="11"/>
        <v>24.73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24.73</v>
      </c>
      <c r="AL18" s="8">
        <f t="shared" si="3"/>
        <v>220.54000000000002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220.54000000000002</v>
      </c>
      <c r="AT18" s="8">
        <v>24.73</v>
      </c>
      <c r="AU18" s="8">
        <v>24.73</v>
      </c>
      <c r="AW18" s="198">
        <v>24.73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24.73</v>
      </c>
      <c r="BD18" s="198">
        <v>24.73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24.73</v>
      </c>
      <c r="BL18" s="8">
        <f t="shared" si="21"/>
        <v>24.73</v>
      </c>
      <c r="BM18" s="8">
        <f t="shared" si="22"/>
        <v>24.73</v>
      </c>
      <c r="BN18" s="8">
        <f t="shared" si="23"/>
        <v>24.73</v>
      </c>
      <c r="BO18" s="8">
        <f t="shared" si="24"/>
        <v>24.73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110</v>
      </c>
      <c r="E19" s="16">
        <f>'[3]06'!E21</f>
        <v>0</v>
      </c>
      <c r="F19" s="16">
        <f>'[3]06'!F21</f>
        <v>810</v>
      </c>
      <c r="G19" s="16">
        <f>'[3]06'!G21</f>
        <v>0</v>
      </c>
      <c r="H19" s="17">
        <f t="shared" si="27"/>
        <v>1240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24.01</v>
      </c>
      <c r="AE19" s="8">
        <f t="shared" si="11"/>
        <v>24.01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24.01</v>
      </c>
      <c r="AL19" s="8">
        <f t="shared" ref="AL19:AQ61" si="31">Q19-X19-AE19</f>
        <v>221.98000000000002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221.98000000000002</v>
      </c>
      <c r="AT19" s="8">
        <v>24.01</v>
      </c>
      <c r="AU19" s="8">
        <v>24.01</v>
      </c>
      <c r="AW19" s="198">
        <v>24.01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24.01</v>
      </c>
      <c r="BD19" s="198">
        <v>24.01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24.01</v>
      </c>
      <c r="BL19" s="8">
        <f t="shared" si="21"/>
        <v>24.01</v>
      </c>
      <c r="BM19" s="8">
        <f t="shared" si="22"/>
        <v>24.01</v>
      </c>
      <c r="BN19" s="8">
        <f t="shared" si="23"/>
        <v>24.01</v>
      </c>
      <c r="BO19" s="8">
        <f t="shared" si="24"/>
        <v>24.01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110</v>
      </c>
      <c r="E20" s="16">
        <f>'[3]06'!E22</f>
        <v>0</v>
      </c>
      <c r="F20" s="16">
        <f>'[3]06'!F22</f>
        <v>810</v>
      </c>
      <c r="G20" s="16">
        <f>'[3]06'!G22</f>
        <v>0</v>
      </c>
      <c r="H20" s="17">
        <f t="shared" si="27"/>
        <v>1240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25.01</v>
      </c>
      <c r="AE20" s="8">
        <f t="shared" si="11"/>
        <v>25.01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25.01</v>
      </c>
      <c r="AL20" s="8">
        <f t="shared" si="31"/>
        <v>219.98000000000002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219.98000000000002</v>
      </c>
      <c r="AT20" s="8">
        <v>25.01</v>
      </c>
      <c r="AU20" s="8">
        <v>25.01</v>
      </c>
      <c r="AW20" s="198">
        <v>25.01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25.01</v>
      </c>
      <c r="BD20" s="198">
        <v>25.01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25.01</v>
      </c>
      <c r="BL20" s="8">
        <f t="shared" si="21"/>
        <v>25.01</v>
      </c>
      <c r="BM20" s="8">
        <f t="shared" si="22"/>
        <v>25.01</v>
      </c>
      <c r="BN20" s="8">
        <f t="shared" si="23"/>
        <v>25.01</v>
      </c>
      <c r="BO20" s="8">
        <f t="shared" si="24"/>
        <v>25.01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110</v>
      </c>
      <c r="E21" s="16">
        <f>'[3]06'!E23</f>
        <v>0</v>
      </c>
      <c r="F21" s="16">
        <f>'[3]06'!F23</f>
        <v>810</v>
      </c>
      <c r="G21" s="16">
        <f>'[3]06'!G23</f>
        <v>0</v>
      </c>
      <c r="H21" s="17">
        <f t="shared" si="27"/>
        <v>1240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21.26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21.26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24.6</v>
      </c>
      <c r="AU21" s="8">
        <v>24.6</v>
      </c>
      <c r="AW21" s="198">
        <v>32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32</v>
      </c>
      <c r="BD21" s="198">
        <v>21.26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21.26</v>
      </c>
      <c r="BL21" s="8">
        <f t="shared" si="21"/>
        <v>24.6</v>
      </c>
      <c r="BM21" s="8">
        <f t="shared" si="22"/>
        <v>24.6</v>
      </c>
      <c r="BN21" s="8">
        <f t="shared" si="23"/>
        <v>32</v>
      </c>
      <c r="BO21" s="8">
        <f t="shared" si="24"/>
        <v>21.26</v>
      </c>
      <c r="BP21" s="182">
        <f t="shared" si="25"/>
        <v>-7.3999999999999986</v>
      </c>
      <c r="BQ21" s="182">
        <f t="shared" si="26"/>
        <v>3.34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110</v>
      </c>
      <c r="E22" s="16">
        <f>'[3]06'!E24</f>
        <v>0</v>
      </c>
      <c r="F22" s="16">
        <f>'[3]06'!F24</f>
        <v>810</v>
      </c>
      <c r="G22" s="16">
        <f>'[3]06'!G24</f>
        <v>0</v>
      </c>
      <c r="H22" s="17">
        <f t="shared" si="27"/>
        <v>1240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19.260000000000002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19.260000000000002</v>
      </c>
      <c r="AL22" s="8">
        <f t="shared" si="31"/>
        <v>218.74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218.74</v>
      </c>
      <c r="AT22" s="8">
        <v>24.25</v>
      </c>
      <c r="AU22" s="8">
        <v>24.25</v>
      </c>
      <c r="AW22" s="198">
        <v>32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32</v>
      </c>
      <c r="BD22" s="198">
        <v>19.260000000000002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19.260000000000002</v>
      </c>
      <c r="BL22" s="8">
        <f t="shared" si="21"/>
        <v>24.25</v>
      </c>
      <c r="BM22" s="8">
        <f t="shared" si="22"/>
        <v>24.25</v>
      </c>
      <c r="BN22" s="8">
        <f t="shared" si="23"/>
        <v>32</v>
      </c>
      <c r="BO22" s="8">
        <f t="shared" si="24"/>
        <v>19.260000000000002</v>
      </c>
      <c r="BP22" s="182">
        <f t="shared" si="25"/>
        <v>-7.75</v>
      </c>
      <c r="BQ22" s="182">
        <f t="shared" si="26"/>
        <v>4.9899999999999984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110</v>
      </c>
      <c r="E23" s="16">
        <f>'[3]06'!E25</f>
        <v>0</v>
      </c>
      <c r="F23" s="16">
        <f>'[3]06'!F25</f>
        <v>810</v>
      </c>
      <c r="G23" s="16">
        <f>'[3]06'!G25</f>
        <v>0</v>
      </c>
      <c r="H23" s="17">
        <f t="shared" si="27"/>
        <v>1240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19.260000000000002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19.260000000000002</v>
      </c>
      <c r="AL23" s="8">
        <f t="shared" si="31"/>
        <v>218.74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218.74</v>
      </c>
      <c r="AT23" s="8">
        <v>32</v>
      </c>
      <c r="AU23" s="8">
        <v>19.260000000000002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19.260000000000002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19.260000000000002</v>
      </c>
      <c r="BL23" s="8">
        <f t="shared" si="21"/>
        <v>32</v>
      </c>
      <c r="BM23" s="8">
        <f t="shared" si="22"/>
        <v>19.260000000000002</v>
      </c>
      <c r="BN23" s="8">
        <f t="shared" si="23"/>
        <v>32</v>
      </c>
      <c r="BO23" s="8">
        <f t="shared" si="24"/>
        <v>19.260000000000002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110</v>
      </c>
      <c r="E24" s="16">
        <f>'[3]06'!E26</f>
        <v>0</v>
      </c>
      <c r="F24" s="16">
        <f>'[3]06'!F26</f>
        <v>810</v>
      </c>
      <c r="G24" s="16">
        <f>'[3]06'!G26</f>
        <v>0</v>
      </c>
      <c r="H24" s="17">
        <f t="shared" si="27"/>
        <v>1240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18.260000000000002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18.260000000000002</v>
      </c>
      <c r="AL24" s="8">
        <f t="shared" si="31"/>
        <v>219.74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219.74</v>
      </c>
      <c r="AT24" s="8">
        <v>32</v>
      </c>
      <c r="AU24" s="8">
        <v>18.260000000000002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18.260000000000002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18.260000000000002</v>
      </c>
      <c r="BL24" s="8">
        <f t="shared" si="21"/>
        <v>32</v>
      </c>
      <c r="BM24" s="8">
        <f t="shared" si="22"/>
        <v>18.260000000000002</v>
      </c>
      <c r="BN24" s="8">
        <f t="shared" si="23"/>
        <v>32</v>
      </c>
      <c r="BO24" s="8">
        <f t="shared" si="24"/>
        <v>18.260000000000002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110</v>
      </c>
      <c r="E25" s="16">
        <f>'[3]06'!E27</f>
        <v>0</v>
      </c>
      <c r="F25" s="16">
        <f>'[3]06'!F27</f>
        <v>810</v>
      </c>
      <c r="G25" s="16">
        <f>'[3]06'!G27</f>
        <v>0</v>
      </c>
      <c r="H25" s="17">
        <f t="shared" si="27"/>
        <v>1240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9.26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9.26</v>
      </c>
      <c r="AL25" s="8">
        <f t="shared" si="31"/>
        <v>228.74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228.74</v>
      </c>
      <c r="AT25" s="8">
        <v>32</v>
      </c>
      <c r="AU25" s="8">
        <v>9.26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9.26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9.26</v>
      </c>
      <c r="BL25" s="8">
        <f t="shared" si="21"/>
        <v>32</v>
      </c>
      <c r="BM25" s="8">
        <f t="shared" si="22"/>
        <v>9.26</v>
      </c>
      <c r="BN25" s="8">
        <f t="shared" si="23"/>
        <v>32</v>
      </c>
      <c r="BO25" s="8">
        <f t="shared" si="24"/>
        <v>9.26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110</v>
      </c>
      <c r="E26" s="16">
        <f>'[3]06'!E28</f>
        <v>0</v>
      </c>
      <c r="F26" s="16">
        <f>'[3]06'!F28</f>
        <v>810</v>
      </c>
      <c r="G26" s="16">
        <f>'[3]06'!G28</f>
        <v>0</v>
      </c>
      <c r="H26" s="17">
        <f t="shared" si="27"/>
        <v>1240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16.260000000000002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16.260000000000002</v>
      </c>
      <c r="AL26" s="8">
        <f t="shared" si="31"/>
        <v>221.74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221.74</v>
      </c>
      <c r="AT26" s="8">
        <v>32</v>
      </c>
      <c r="AU26" s="8">
        <v>16.260000000000002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16.260000000000002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16.260000000000002</v>
      </c>
      <c r="BL26" s="8">
        <f t="shared" si="21"/>
        <v>32</v>
      </c>
      <c r="BM26" s="8">
        <f t="shared" si="22"/>
        <v>16.260000000000002</v>
      </c>
      <c r="BN26" s="8">
        <f t="shared" si="23"/>
        <v>32</v>
      </c>
      <c r="BO26" s="8">
        <f t="shared" si="24"/>
        <v>16.260000000000002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110</v>
      </c>
      <c r="E27" s="16">
        <f>'[3]06'!E29</f>
        <v>0</v>
      </c>
      <c r="F27" s="16">
        <f>'[3]06'!F29</f>
        <v>810</v>
      </c>
      <c r="G27" s="16">
        <f>'[3]06'!G29</f>
        <v>0</v>
      </c>
      <c r="H27" s="17">
        <f t="shared" si="27"/>
        <v>1240</v>
      </c>
      <c r="I27" s="15">
        <f>'[3]06'!J29</f>
        <v>283.36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283.36</v>
      </c>
      <c r="P27" s="18">
        <f>frq!C27</f>
        <v>1</v>
      </c>
      <c r="Q27" s="15">
        <f t="shared" si="29"/>
        <v>283.36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283.36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251.36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251.36</v>
      </c>
      <c r="AT27" s="8">
        <v>32</v>
      </c>
      <c r="AU27" s="8">
        <v>0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110</v>
      </c>
      <c r="E28" s="16">
        <f>'[3]06'!E30</f>
        <v>0</v>
      </c>
      <c r="F28" s="16">
        <f>'[3]06'!F30</f>
        <v>810</v>
      </c>
      <c r="G28" s="16">
        <f>'[3]06'!G30</f>
        <v>0</v>
      </c>
      <c r="H28" s="17">
        <f t="shared" si="27"/>
        <v>1240</v>
      </c>
      <c r="I28" s="15">
        <f>'[3]06'!J30</f>
        <v>285.36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285.36</v>
      </c>
      <c r="P28" s="18">
        <f>frq!C28</f>
        <v>1</v>
      </c>
      <c r="Q28" s="15">
        <f t="shared" si="29"/>
        <v>285.36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285.36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253.36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253.36</v>
      </c>
      <c r="AT28" s="8">
        <v>32</v>
      </c>
      <c r="AU28" s="8">
        <v>0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110</v>
      </c>
      <c r="E29" s="16">
        <f>'[3]06'!E31</f>
        <v>0</v>
      </c>
      <c r="F29" s="16">
        <f>'[3]06'!F31</f>
        <v>810</v>
      </c>
      <c r="G29" s="16">
        <f>'[3]06'!G31</f>
        <v>0</v>
      </c>
      <c r="H29" s="17">
        <f t="shared" si="27"/>
        <v>1240</v>
      </c>
      <c r="I29" s="15">
        <f>'[3]06'!J31</f>
        <v>300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31.27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31.27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268.73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268.73</v>
      </c>
      <c r="AT29" s="8">
        <v>31.27</v>
      </c>
      <c r="AU29" s="8">
        <v>0</v>
      </c>
      <c r="AW29" s="198">
        <v>31.27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31.27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0</v>
      </c>
      <c r="BL29" s="8">
        <f t="shared" si="21"/>
        <v>31.27</v>
      </c>
      <c r="BM29" s="8">
        <f t="shared" si="22"/>
        <v>0</v>
      </c>
      <c r="BN29" s="8">
        <f t="shared" si="23"/>
        <v>31.27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110</v>
      </c>
      <c r="E30" s="16">
        <f>'[3]06'!E32</f>
        <v>0</v>
      </c>
      <c r="F30" s="16">
        <f>'[3]06'!F32</f>
        <v>810</v>
      </c>
      <c r="G30" s="16">
        <f>'[3]06'!G32</f>
        <v>0</v>
      </c>
      <c r="H30" s="17">
        <f t="shared" si="27"/>
        <v>1240</v>
      </c>
      <c r="I30" s="15">
        <f>'[3]06'!J32</f>
        <v>300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31.07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31.07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268.93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268.93</v>
      </c>
      <c r="AT30" s="8">
        <v>31.07</v>
      </c>
      <c r="AU30" s="8">
        <v>0</v>
      </c>
      <c r="AW30" s="198">
        <v>31.07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31.07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31.07</v>
      </c>
      <c r="BM30" s="8">
        <f t="shared" si="22"/>
        <v>0</v>
      </c>
      <c r="BN30" s="8">
        <f t="shared" si="23"/>
        <v>31.07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110</v>
      </c>
      <c r="E31" s="16">
        <f>'[3]06'!E33</f>
        <v>0</v>
      </c>
      <c r="F31" s="16">
        <f>'[3]06'!F33</f>
        <v>810</v>
      </c>
      <c r="G31" s="16">
        <f>'[3]06'!G33</f>
        <v>0</v>
      </c>
      <c r="H31" s="17">
        <f t="shared" si="27"/>
        <v>1240</v>
      </c>
      <c r="I31" s="15">
        <f>'[3]06'!J33</f>
        <v>300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30.38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30.38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269.62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269.62</v>
      </c>
      <c r="AT31" s="8">
        <v>30.38</v>
      </c>
      <c r="AU31" s="8">
        <v>0</v>
      </c>
      <c r="AW31" s="198">
        <v>30.38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30.38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</v>
      </c>
      <c r="BL31" s="8">
        <f t="shared" si="21"/>
        <v>30.38</v>
      </c>
      <c r="BM31" s="8">
        <f t="shared" si="22"/>
        <v>0</v>
      </c>
      <c r="BN31" s="8">
        <f t="shared" si="23"/>
        <v>30.38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110</v>
      </c>
      <c r="E32" s="16">
        <f>'[3]06'!E34</f>
        <v>0</v>
      </c>
      <c r="F32" s="16">
        <f>'[3]06'!F34</f>
        <v>810</v>
      </c>
      <c r="G32" s="16">
        <f>'[3]06'!G34</f>
        <v>0</v>
      </c>
      <c r="H32" s="17">
        <f t="shared" si="27"/>
        <v>1240</v>
      </c>
      <c r="I32" s="15">
        <f>'[3]06'!J34</f>
        <v>300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30.87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269.13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269.13</v>
      </c>
      <c r="AT32" s="8">
        <v>30.87</v>
      </c>
      <c r="AU32" s="8">
        <v>0</v>
      </c>
      <c r="AW32" s="198">
        <v>30.87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30.87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</v>
      </c>
      <c r="BL32" s="8">
        <f t="shared" si="21"/>
        <v>30.87</v>
      </c>
      <c r="BM32" s="8">
        <f t="shared" si="22"/>
        <v>0</v>
      </c>
      <c r="BN32" s="8">
        <f t="shared" si="23"/>
        <v>30.87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110</v>
      </c>
      <c r="E33" s="16">
        <f>'[3]06'!E35</f>
        <v>0</v>
      </c>
      <c r="F33" s="16">
        <f>'[3]06'!F35</f>
        <v>810</v>
      </c>
      <c r="G33" s="16">
        <f>'[3]06'!G35</f>
        <v>0</v>
      </c>
      <c r="H33" s="17">
        <f t="shared" si="27"/>
        <v>1240</v>
      </c>
      <c r="I33" s="15">
        <f>'[3]06'!J35</f>
        <v>300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30.67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30.67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269.33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269.33</v>
      </c>
      <c r="AT33" s="8">
        <v>30.67</v>
      </c>
      <c r="AU33" s="8">
        <v>0</v>
      </c>
      <c r="AW33" s="198">
        <v>30.67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30.67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30.67</v>
      </c>
      <c r="BM33" s="8">
        <f t="shared" si="22"/>
        <v>0</v>
      </c>
      <c r="BN33" s="8">
        <f t="shared" si="23"/>
        <v>30.67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110</v>
      </c>
      <c r="E34" s="16">
        <f>'[3]06'!E36</f>
        <v>0</v>
      </c>
      <c r="F34" s="16">
        <f>'[3]06'!F36</f>
        <v>810</v>
      </c>
      <c r="G34" s="16">
        <f>'[3]06'!G36</f>
        <v>0</v>
      </c>
      <c r="H34" s="17">
        <f t="shared" si="27"/>
        <v>1240</v>
      </c>
      <c r="I34" s="15">
        <f>'[3]06'!J36</f>
        <v>300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30.67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30.67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269.33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269.33</v>
      </c>
      <c r="AT34" s="8">
        <v>30.67</v>
      </c>
      <c r="AU34" s="8">
        <v>0</v>
      </c>
      <c r="AW34" s="198">
        <v>30.67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30.67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0</v>
      </c>
      <c r="BL34" s="8">
        <f t="shared" si="21"/>
        <v>30.67</v>
      </c>
      <c r="BM34" s="8">
        <f t="shared" si="22"/>
        <v>0</v>
      </c>
      <c r="BN34" s="8">
        <f t="shared" si="23"/>
        <v>30.67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110</v>
      </c>
      <c r="E35" s="16">
        <f>'[3]06'!E37</f>
        <v>0</v>
      </c>
      <c r="F35" s="16">
        <f>'[3]06'!F37</f>
        <v>830</v>
      </c>
      <c r="G35" s="16">
        <f>'[3]06'!G37</f>
        <v>0</v>
      </c>
      <c r="H35" s="17">
        <f t="shared" si="27"/>
        <v>1260</v>
      </c>
      <c r="I35" s="15">
        <f>'[3]06'!J37</f>
        <v>300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31.07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31.07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268.93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268.93</v>
      </c>
      <c r="AT35" s="8">
        <v>31.07</v>
      </c>
      <c r="AU35" s="8">
        <v>0</v>
      </c>
      <c r="AW35" s="198">
        <v>31.07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31.07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0</v>
      </c>
      <c r="BL35" s="8">
        <f t="shared" si="21"/>
        <v>31.07</v>
      </c>
      <c r="BM35" s="8">
        <f t="shared" si="22"/>
        <v>0</v>
      </c>
      <c r="BN35" s="8">
        <f t="shared" si="23"/>
        <v>31.07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110</v>
      </c>
      <c r="E36" s="16">
        <f>'[3]06'!E38</f>
        <v>0</v>
      </c>
      <c r="F36" s="16">
        <f>'[3]06'!F38</f>
        <v>830</v>
      </c>
      <c r="G36" s="16">
        <f>'[3]06'!G38</f>
        <v>0</v>
      </c>
      <c r="H36" s="17">
        <f t="shared" si="27"/>
        <v>1260</v>
      </c>
      <c r="I36" s="15">
        <f>'[3]06'!J38</f>
        <v>300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31.07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31.07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268.93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268.93</v>
      </c>
      <c r="AT36" s="8">
        <v>31.07</v>
      </c>
      <c r="AU36" s="8">
        <v>0</v>
      </c>
      <c r="AW36" s="198">
        <v>31.07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31.07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0</v>
      </c>
      <c r="BL36" s="8">
        <f t="shared" si="21"/>
        <v>31.07</v>
      </c>
      <c r="BM36" s="8">
        <f t="shared" si="22"/>
        <v>0</v>
      </c>
      <c r="BN36" s="8">
        <f t="shared" si="23"/>
        <v>31.07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110</v>
      </c>
      <c r="E37" s="16">
        <f>'[3]06'!E39</f>
        <v>0</v>
      </c>
      <c r="F37" s="16">
        <f>'[3]06'!F39</f>
        <v>830</v>
      </c>
      <c r="G37" s="16">
        <f>'[3]06'!G39</f>
        <v>0</v>
      </c>
      <c r="H37" s="17">
        <f t="shared" si="27"/>
        <v>1260</v>
      </c>
      <c r="I37" s="15">
        <f>'[3]06'!J39</f>
        <v>300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30.58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30.58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269.42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269.42</v>
      </c>
      <c r="AT37" s="8">
        <v>30.58</v>
      </c>
      <c r="AU37" s="8">
        <v>0</v>
      </c>
      <c r="AW37" s="198">
        <v>30.58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30.58</v>
      </c>
      <c r="BD37" s="198">
        <v>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0</v>
      </c>
      <c r="BL37" s="8">
        <f t="shared" si="21"/>
        <v>30.58</v>
      </c>
      <c r="BM37" s="8">
        <f t="shared" si="22"/>
        <v>0</v>
      </c>
      <c r="BN37" s="8">
        <f t="shared" si="23"/>
        <v>30.58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110</v>
      </c>
      <c r="E38" s="16">
        <f>'[3]06'!E40</f>
        <v>0</v>
      </c>
      <c r="F38" s="16">
        <f>'[3]06'!F40</f>
        <v>830</v>
      </c>
      <c r="G38" s="16">
        <f>'[3]06'!G40</f>
        <v>0</v>
      </c>
      <c r="H38" s="17">
        <f t="shared" si="27"/>
        <v>1260</v>
      </c>
      <c r="I38" s="15">
        <f>'[3]06'!J40</f>
        <v>300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31.27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31.27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268.73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268.73</v>
      </c>
      <c r="AT38" s="8">
        <v>31.27</v>
      </c>
      <c r="AU38" s="8">
        <v>0</v>
      </c>
      <c r="AW38" s="198">
        <v>31.27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31.27</v>
      </c>
      <c r="BD38" s="198">
        <v>0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0</v>
      </c>
      <c r="BL38" s="8">
        <f t="shared" si="21"/>
        <v>31.27</v>
      </c>
      <c r="BM38" s="8">
        <f t="shared" si="22"/>
        <v>0</v>
      </c>
      <c r="BN38" s="8">
        <f t="shared" si="23"/>
        <v>31.27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110</v>
      </c>
      <c r="E39" s="16">
        <f>'[3]06'!E41</f>
        <v>0</v>
      </c>
      <c r="F39" s="16">
        <f>'[3]06'!F41</f>
        <v>830</v>
      </c>
      <c r="G39" s="16">
        <f>'[3]06'!G41</f>
        <v>0</v>
      </c>
      <c r="H39" s="17">
        <f t="shared" si="27"/>
        <v>1260</v>
      </c>
      <c r="I39" s="15">
        <f>'[3]06'!J41</f>
        <v>300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31.07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31.07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268.93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268.93</v>
      </c>
      <c r="AT39" s="8">
        <v>31.07</v>
      </c>
      <c r="AU39" s="8">
        <v>0</v>
      </c>
      <c r="AW39" s="198">
        <v>31.07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31.07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</v>
      </c>
      <c r="BL39" s="8">
        <f t="shared" si="21"/>
        <v>31.07</v>
      </c>
      <c r="BM39" s="8">
        <f t="shared" si="22"/>
        <v>0</v>
      </c>
      <c r="BN39" s="8">
        <f t="shared" si="23"/>
        <v>31.07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110</v>
      </c>
      <c r="E40" s="16">
        <f>'[3]06'!E42</f>
        <v>0</v>
      </c>
      <c r="F40" s="16">
        <f>'[3]06'!F42</f>
        <v>830</v>
      </c>
      <c r="G40" s="16">
        <f>'[3]06'!G42</f>
        <v>0</v>
      </c>
      <c r="H40" s="17">
        <f t="shared" si="27"/>
        <v>1260</v>
      </c>
      <c r="I40" s="15">
        <f>'[3]06'!J42</f>
        <v>300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30.97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269.02999999999997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269.02999999999997</v>
      </c>
      <c r="AT40" s="8">
        <v>30.97</v>
      </c>
      <c r="AU40" s="8">
        <v>0</v>
      </c>
      <c r="AW40" s="198">
        <v>30.97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30.97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</v>
      </c>
      <c r="BL40" s="8">
        <f t="shared" si="21"/>
        <v>30.97</v>
      </c>
      <c r="BM40" s="8">
        <f t="shared" si="22"/>
        <v>0</v>
      </c>
      <c r="BN40" s="8">
        <f t="shared" si="23"/>
        <v>30.97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110</v>
      </c>
      <c r="E41" s="16">
        <f>'[3]06'!E43</f>
        <v>0</v>
      </c>
      <c r="F41" s="16">
        <f>'[3]06'!F43</f>
        <v>830</v>
      </c>
      <c r="G41" s="16">
        <f>'[3]06'!G43</f>
        <v>0</v>
      </c>
      <c r="H41" s="17">
        <f t="shared" si="27"/>
        <v>1260</v>
      </c>
      <c r="I41" s="15">
        <f>'[3]06'!J43</f>
        <v>300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30.97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269.02999999999997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269.02999999999997</v>
      </c>
      <c r="AT41" s="8">
        <v>30.97</v>
      </c>
      <c r="AU41" s="8">
        <v>0</v>
      </c>
      <c r="AW41" s="198">
        <v>30.97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30.97</v>
      </c>
      <c r="BD41" s="198">
        <v>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0</v>
      </c>
      <c r="BL41" s="8">
        <f t="shared" si="21"/>
        <v>30.97</v>
      </c>
      <c r="BM41" s="8">
        <f t="shared" si="22"/>
        <v>0</v>
      </c>
      <c r="BN41" s="8">
        <f t="shared" si="23"/>
        <v>30.97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110</v>
      </c>
      <c r="E42" s="16">
        <f>'[3]06'!E44</f>
        <v>0</v>
      </c>
      <c r="F42" s="16">
        <f>'[3]06'!F44</f>
        <v>830</v>
      </c>
      <c r="G42" s="16">
        <f>'[3]06'!G44</f>
        <v>0</v>
      </c>
      <c r="H42" s="17">
        <f t="shared" si="27"/>
        <v>1260</v>
      </c>
      <c r="I42" s="15">
        <f>'[3]06'!J44</f>
        <v>300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30.97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269.02999999999997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269.02999999999997</v>
      </c>
      <c r="AT42" s="8">
        <v>30.97</v>
      </c>
      <c r="AU42" s="8">
        <v>0</v>
      </c>
      <c r="AW42" s="198">
        <v>30.97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30.97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0</v>
      </c>
      <c r="BL42" s="8">
        <f t="shared" si="21"/>
        <v>30.97</v>
      </c>
      <c r="BM42" s="8">
        <f t="shared" si="22"/>
        <v>0</v>
      </c>
      <c r="BN42" s="8">
        <f t="shared" si="23"/>
        <v>30.97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110</v>
      </c>
      <c r="E43" s="16">
        <f>'[3]06'!E45</f>
        <v>0</v>
      </c>
      <c r="F43" s="16">
        <f>'[3]06'!F45</f>
        <v>830</v>
      </c>
      <c r="G43" s="16">
        <f>'[3]06'!G45</f>
        <v>0</v>
      </c>
      <c r="H43" s="17">
        <f t="shared" si="27"/>
        <v>1260</v>
      </c>
      <c r="I43" s="15">
        <f>'[3]06'!J45</f>
        <v>300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30.58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30.58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269.42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269.42</v>
      </c>
      <c r="AT43" s="8">
        <v>30.58</v>
      </c>
      <c r="AU43" s="8">
        <v>0</v>
      </c>
      <c r="AW43" s="198">
        <v>30.58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30.58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0</v>
      </c>
      <c r="BL43" s="8">
        <f t="shared" si="21"/>
        <v>30.58</v>
      </c>
      <c r="BM43" s="8">
        <f t="shared" si="22"/>
        <v>0</v>
      </c>
      <c r="BN43" s="8">
        <f t="shared" si="23"/>
        <v>30.58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110</v>
      </c>
      <c r="E44" s="16">
        <f>'[3]06'!E46</f>
        <v>0</v>
      </c>
      <c r="F44" s="16">
        <f>'[3]06'!F46</f>
        <v>830</v>
      </c>
      <c r="G44" s="16">
        <f>'[3]06'!G46</f>
        <v>0</v>
      </c>
      <c r="H44" s="17">
        <f t="shared" si="27"/>
        <v>1260</v>
      </c>
      <c r="I44" s="15">
        <f>'[3]06'!J46</f>
        <v>300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31.38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31.38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268.62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268.62</v>
      </c>
      <c r="AT44" s="8">
        <v>31.38</v>
      </c>
      <c r="AU44" s="8">
        <v>0</v>
      </c>
      <c r="AW44" s="198">
        <v>31.38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31.38</v>
      </c>
      <c r="BD44" s="198">
        <v>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0</v>
      </c>
      <c r="BL44" s="8">
        <f t="shared" si="21"/>
        <v>31.38</v>
      </c>
      <c r="BM44" s="8">
        <f t="shared" si="22"/>
        <v>0</v>
      </c>
      <c r="BN44" s="8">
        <f t="shared" si="23"/>
        <v>31.38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110</v>
      </c>
      <c r="E45" s="16">
        <f>'[3]06'!E47</f>
        <v>0</v>
      </c>
      <c r="F45" s="16">
        <f>'[3]06'!F47</f>
        <v>830</v>
      </c>
      <c r="G45" s="16">
        <f>'[3]06'!G47</f>
        <v>0</v>
      </c>
      <c r="H45" s="17">
        <f t="shared" si="27"/>
        <v>1260</v>
      </c>
      <c r="I45" s="15">
        <f>'[3]06'!J47</f>
        <v>300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31.27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31.27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268.73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268.73</v>
      </c>
      <c r="AT45" s="8">
        <v>31.27</v>
      </c>
      <c r="AU45" s="8">
        <v>0</v>
      </c>
      <c r="AW45" s="198">
        <v>31.27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31.27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0</v>
      </c>
      <c r="BL45" s="8">
        <f t="shared" si="21"/>
        <v>31.27</v>
      </c>
      <c r="BM45" s="8">
        <f t="shared" si="22"/>
        <v>0</v>
      </c>
      <c r="BN45" s="8">
        <f t="shared" si="23"/>
        <v>31.27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110</v>
      </c>
      <c r="E46" s="16">
        <f>'[3]06'!E48</f>
        <v>0</v>
      </c>
      <c r="F46" s="16">
        <f>'[3]06'!F48</f>
        <v>830</v>
      </c>
      <c r="G46" s="16">
        <f>'[3]06'!G48</f>
        <v>0</v>
      </c>
      <c r="H46" s="17">
        <f t="shared" si="27"/>
        <v>1260</v>
      </c>
      <c r="I46" s="15">
        <f>'[3]06'!J48</f>
        <v>300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31.27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31.27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268.73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268.73</v>
      </c>
      <c r="AT46" s="8">
        <v>31.27</v>
      </c>
      <c r="AU46" s="8">
        <v>0</v>
      </c>
      <c r="AW46" s="198">
        <v>31.27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31.27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0</v>
      </c>
      <c r="BL46" s="8">
        <f t="shared" si="21"/>
        <v>31.27</v>
      </c>
      <c r="BM46" s="8">
        <f t="shared" si="22"/>
        <v>0</v>
      </c>
      <c r="BN46" s="8">
        <f t="shared" si="23"/>
        <v>31.27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110</v>
      </c>
      <c r="E47" s="16">
        <f>'[3]06'!E49</f>
        <v>0</v>
      </c>
      <c r="F47" s="16">
        <f>'[3]06'!F49</f>
        <v>830</v>
      </c>
      <c r="G47" s="16">
        <f>'[3]06'!G49</f>
        <v>0</v>
      </c>
      <c r="H47" s="17">
        <f t="shared" si="27"/>
        <v>1260</v>
      </c>
      <c r="I47" s="15">
        <f>'[3]06'!J49</f>
        <v>300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30.77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30.77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269.23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269.23</v>
      </c>
      <c r="AT47" s="8">
        <v>30.77</v>
      </c>
      <c r="AU47" s="8">
        <v>0</v>
      </c>
      <c r="AW47" s="198">
        <v>30.77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30.77</v>
      </c>
      <c r="BD47" s="198">
        <v>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0</v>
      </c>
      <c r="BL47" s="8">
        <f t="shared" si="21"/>
        <v>30.77</v>
      </c>
      <c r="BM47" s="8">
        <f t="shared" si="22"/>
        <v>0</v>
      </c>
      <c r="BN47" s="8">
        <f t="shared" si="23"/>
        <v>30.77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110</v>
      </c>
      <c r="E48" s="16">
        <f>'[3]06'!E50</f>
        <v>0</v>
      </c>
      <c r="F48" s="16">
        <f>'[3]06'!F50</f>
        <v>830</v>
      </c>
      <c r="G48" s="16">
        <f>'[3]06'!G50</f>
        <v>0</v>
      </c>
      <c r="H48" s="17">
        <f t="shared" si="27"/>
        <v>1260</v>
      </c>
      <c r="I48" s="15">
        <f>'[3]06'!J50</f>
        <v>300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30.77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30.77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269.23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269.23</v>
      </c>
      <c r="AT48" s="8">
        <v>30.77</v>
      </c>
      <c r="AU48" s="8">
        <v>0</v>
      </c>
      <c r="AW48" s="198">
        <v>30.77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30.77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0</v>
      </c>
      <c r="BL48" s="8">
        <f t="shared" si="21"/>
        <v>30.77</v>
      </c>
      <c r="BM48" s="8">
        <f t="shared" si="22"/>
        <v>0</v>
      </c>
      <c r="BN48" s="8">
        <f t="shared" si="23"/>
        <v>30.77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110</v>
      </c>
      <c r="E49" s="16">
        <f>'[3]06'!E51</f>
        <v>0</v>
      </c>
      <c r="F49" s="16">
        <f>'[3]06'!F51</f>
        <v>830</v>
      </c>
      <c r="G49" s="16">
        <f>'[3]06'!G51</f>
        <v>0</v>
      </c>
      <c r="H49" s="17">
        <f t="shared" si="27"/>
        <v>1260</v>
      </c>
      <c r="I49" s="15">
        <f>'[3]06'!J51</f>
        <v>300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30.29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30.29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269.70999999999998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269.70999999999998</v>
      </c>
      <c r="AT49" s="8">
        <v>30.29</v>
      </c>
      <c r="AU49" s="8">
        <v>0</v>
      </c>
      <c r="AW49" s="198">
        <v>30.29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30.29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0</v>
      </c>
      <c r="BL49" s="8">
        <f t="shared" si="21"/>
        <v>30.29</v>
      </c>
      <c r="BM49" s="8">
        <f t="shared" si="22"/>
        <v>0</v>
      </c>
      <c r="BN49" s="8">
        <f t="shared" si="23"/>
        <v>30.29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110</v>
      </c>
      <c r="E50" s="16">
        <f>'[3]06'!E52</f>
        <v>0</v>
      </c>
      <c r="F50" s="16">
        <f>'[3]06'!F52</f>
        <v>830</v>
      </c>
      <c r="G50" s="16">
        <f>'[3]06'!G52</f>
        <v>0</v>
      </c>
      <c r="H50" s="17">
        <f t="shared" si="27"/>
        <v>1260</v>
      </c>
      <c r="I50" s="15">
        <f>'[3]06'!J52</f>
        <v>300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31.07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31.07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268.93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268.93</v>
      </c>
      <c r="AT50" s="8">
        <v>31.07</v>
      </c>
      <c r="AU50" s="8">
        <v>0</v>
      </c>
      <c r="AW50" s="198">
        <v>31.07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31.07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0</v>
      </c>
      <c r="BL50" s="8">
        <f t="shared" si="21"/>
        <v>31.07</v>
      </c>
      <c r="BM50" s="8">
        <f t="shared" si="22"/>
        <v>0</v>
      </c>
      <c r="BN50" s="8">
        <f t="shared" si="23"/>
        <v>31.07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110</v>
      </c>
      <c r="E51" s="16">
        <f>'[3]06'!E53</f>
        <v>0</v>
      </c>
      <c r="F51" s="16">
        <f>'[3]06'!F53</f>
        <v>830</v>
      </c>
      <c r="G51" s="16">
        <f>'[3]06'!G53</f>
        <v>0</v>
      </c>
      <c r="H51" s="17">
        <f t="shared" si="27"/>
        <v>1260</v>
      </c>
      <c r="I51" s="15">
        <f>'[3]06'!J53</f>
        <v>300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30.77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30.77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269.23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269.23</v>
      </c>
      <c r="AT51" s="8">
        <v>30.77</v>
      </c>
      <c r="AU51" s="8">
        <v>0</v>
      </c>
      <c r="AW51" s="198">
        <v>30.77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30.77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0</v>
      </c>
      <c r="BL51" s="8">
        <f t="shared" si="21"/>
        <v>30.77</v>
      </c>
      <c r="BM51" s="8">
        <f t="shared" si="22"/>
        <v>0</v>
      </c>
      <c r="BN51" s="8">
        <f t="shared" si="23"/>
        <v>30.77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110</v>
      </c>
      <c r="E52" s="16">
        <f>'[3]06'!E54</f>
        <v>0</v>
      </c>
      <c r="F52" s="16">
        <f>'[3]06'!F54</f>
        <v>830</v>
      </c>
      <c r="G52" s="16">
        <f>'[3]06'!G54</f>
        <v>0</v>
      </c>
      <c r="H52" s="17">
        <f t="shared" si="27"/>
        <v>1260</v>
      </c>
      <c r="I52" s="15">
        <f>'[3]06'!J54</f>
        <v>300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30.77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30.77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269.23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269.23</v>
      </c>
      <c r="AT52" s="8">
        <v>30.77</v>
      </c>
      <c r="AU52" s="8">
        <v>0</v>
      </c>
      <c r="AW52" s="198">
        <v>30.77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30.77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0</v>
      </c>
      <c r="BL52" s="8">
        <f t="shared" si="21"/>
        <v>30.77</v>
      </c>
      <c r="BM52" s="8">
        <f t="shared" si="22"/>
        <v>0</v>
      </c>
      <c r="BN52" s="8">
        <f t="shared" si="23"/>
        <v>30.77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110</v>
      </c>
      <c r="E53" s="16">
        <f>'[3]06'!E55</f>
        <v>0</v>
      </c>
      <c r="F53" s="16">
        <f>'[3]06'!F55</f>
        <v>830</v>
      </c>
      <c r="G53" s="16">
        <f>'[3]06'!G55</f>
        <v>0</v>
      </c>
      <c r="H53" s="17">
        <f t="shared" si="27"/>
        <v>1260</v>
      </c>
      <c r="I53" s="15">
        <f>'[3]06'!J55</f>
        <v>300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30.77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30.77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269.23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269.23</v>
      </c>
      <c r="AT53" s="8">
        <v>30.77</v>
      </c>
      <c r="AU53" s="8">
        <v>0</v>
      </c>
      <c r="AW53" s="198">
        <v>30.77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30.77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0</v>
      </c>
      <c r="BL53" s="8">
        <f t="shared" si="21"/>
        <v>30.77</v>
      </c>
      <c r="BM53" s="8">
        <f t="shared" si="22"/>
        <v>0</v>
      </c>
      <c r="BN53" s="8">
        <f t="shared" si="23"/>
        <v>30.77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110</v>
      </c>
      <c r="E54" s="16">
        <f>'[3]06'!E56</f>
        <v>0</v>
      </c>
      <c r="F54" s="16">
        <f>'[3]06'!F56</f>
        <v>830</v>
      </c>
      <c r="G54" s="16">
        <f>'[3]06'!G56</f>
        <v>0</v>
      </c>
      <c r="H54" s="17">
        <f t="shared" si="27"/>
        <v>1260</v>
      </c>
      <c r="I54" s="15">
        <f>'[3]06'!J56</f>
        <v>300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30.87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269.13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269.13</v>
      </c>
      <c r="AT54" s="8">
        <v>30.87</v>
      </c>
      <c r="AU54" s="8">
        <v>0</v>
      </c>
      <c r="AW54" s="198">
        <v>30.87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30.87</v>
      </c>
      <c r="BD54" s="198">
        <v>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0</v>
      </c>
      <c r="BL54" s="8">
        <f t="shared" si="21"/>
        <v>30.87</v>
      </c>
      <c r="BM54" s="8">
        <f t="shared" si="22"/>
        <v>0</v>
      </c>
      <c r="BN54" s="8">
        <f t="shared" si="23"/>
        <v>30.87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110</v>
      </c>
      <c r="E55" s="16">
        <f>'[3]06'!E57</f>
        <v>0</v>
      </c>
      <c r="F55" s="16">
        <f>'[3]06'!F57</f>
        <v>830</v>
      </c>
      <c r="G55" s="16">
        <f>'[3]06'!G57</f>
        <v>0</v>
      </c>
      <c r="H55" s="17">
        <f t="shared" si="27"/>
        <v>1260</v>
      </c>
      <c r="I55" s="15">
        <f>'[3]06'!J57</f>
        <v>300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30.58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30.58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269.42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269.42</v>
      </c>
      <c r="AT55" s="8">
        <v>30.58</v>
      </c>
      <c r="AU55" s="8">
        <v>0</v>
      </c>
      <c r="AW55" s="198">
        <v>30.58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30.58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0</v>
      </c>
      <c r="BL55" s="8">
        <f t="shared" si="21"/>
        <v>30.58</v>
      </c>
      <c r="BM55" s="8">
        <f t="shared" si="22"/>
        <v>0</v>
      </c>
      <c r="BN55" s="8">
        <f t="shared" si="23"/>
        <v>30.58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110</v>
      </c>
      <c r="E56" s="16">
        <f>'[3]06'!E58</f>
        <v>0</v>
      </c>
      <c r="F56" s="16">
        <f>'[3]06'!F58</f>
        <v>830</v>
      </c>
      <c r="G56" s="16">
        <f>'[3]06'!G58</f>
        <v>0</v>
      </c>
      <c r="H56" s="17">
        <f t="shared" si="27"/>
        <v>1260</v>
      </c>
      <c r="I56" s="15">
        <f>'[3]06'!J58</f>
        <v>300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31.38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31.38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268.62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268.62</v>
      </c>
      <c r="AT56" s="8">
        <v>31.38</v>
      </c>
      <c r="AU56" s="8">
        <v>0</v>
      </c>
      <c r="AW56" s="198">
        <v>31.38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31.38</v>
      </c>
      <c r="BD56" s="198">
        <v>0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0</v>
      </c>
      <c r="BL56" s="8">
        <f t="shared" si="21"/>
        <v>31.38</v>
      </c>
      <c r="BM56" s="8">
        <f t="shared" si="22"/>
        <v>0</v>
      </c>
      <c r="BN56" s="8">
        <f t="shared" si="23"/>
        <v>31.38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110</v>
      </c>
      <c r="E57" s="16">
        <f>'[3]06'!E59</f>
        <v>0</v>
      </c>
      <c r="F57" s="16">
        <f>'[3]06'!F59</f>
        <v>830</v>
      </c>
      <c r="G57" s="16">
        <f>'[3]06'!G59</f>
        <v>0</v>
      </c>
      <c r="H57" s="17">
        <f t="shared" si="27"/>
        <v>1260</v>
      </c>
      <c r="I57" s="15">
        <f>'[3]06'!J59</f>
        <v>300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31.27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31.27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268.73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268.73</v>
      </c>
      <c r="AT57" s="8">
        <v>31.27</v>
      </c>
      <c r="AU57" s="8">
        <v>0</v>
      </c>
      <c r="AW57" s="198">
        <v>31.27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31.27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0</v>
      </c>
      <c r="BL57" s="8">
        <f t="shared" si="21"/>
        <v>31.27</v>
      </c>
      <c r="BM57" s="8">
        <f t="shared" si="22"/>
        <v>0</v>
      </c>
      <c r="BN57" s="8">
        <f t="shared" si="23"/>
        <v>31.27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110</v>
      </c>
      <c r="E58" s="16">
        <f>'[3]06'!E60</f>
        <v>0</v>
      </c>
      <c r="F58" s="16">
        <f>'[3]06'!F60</f>
        <v>830</v>
      </c>
      <c r="G58" s="16">
        <f>'[3]06'!G60</f>
        <v>0</v>
      </c>
      <c r="H58" s="17">
        <f t="shared" si="27"/>
        <v>1260</v>
      </c>
      <c r="I58" s="15">
        <f>'[3]06'!J60</f>
        <v>300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31.07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31.07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268.93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268.93</v>
      </c>
      <c r="AT58" s="8">
        <v>31.07</v>
      </c>
      <c r="AU58" s="8">
        <v>0</v>
      </c>
      <c r="AW58" s="198">
        <v>31.07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31.07</v>
      </c>
      <c r="BD58" s="198">
        <v>0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0</v>
      </c>
      <c r="BL58" s="8">
        <f t="shared" si="21"/>
        <v>31.07</v>
      </c>
      <c r="BM58" s="8">
        <f t="shared" si="22"/>
        <v>0</v>
      </c>
      <c r="BN58" s="8">
        <f t="shared" si="23"/>
        <v>31.07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110</v>
      </c>
      <c r="E59" s="16">
        <f>'[3]06'!E61</f>
        <v>0</v>
      </c>
      <c r="F59" s="16">
        <f>'[3]06'!F61</f>
        <v>830</v>
      </c>
      <c r="G59" s="16">
        <f>'[3]06'!G61</f>
        <v>0</v>
      </c>
      <c r="H59" s="17">
        <f t="shared" si="27"/>
        <v>1260</v>
      </c>
      <c r="I59" s="15">
        <f>'[3]06'!J61</f>
        <v>300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31.07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31.07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268.93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268.93</v>
      </c>
      <c r="AT59" s="8">
        <v>31.07</v>
      </c>
      <c r="AU59" s="8">
        <v>0</v>
      </c>
      <c r="AW59" s="198">
        <v>31.07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31.07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0</v>
      </c>
      <c r="BL59" s="8">
        <f t="shared" si="21"/>
        <v>31.07</v>
      </c>
      <c r="BM59" s="8">
        <f t="shared" si="22"/>
        <v>0</v>
      </c>
      <c r="BN59" s="8">
        <f t="shared" si="23"/>
        <v>31.07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110</v>
      </c>
      <c r="E60" s="16">
        <f>'[3]06'!E62</f>
        <v>0</v>
      </c>
      <c r="F60" s="16">
        <f>'[3]06'!F62</f>
        <v>830</v>
      </c>
      <c r="G60" s="16">
        <f>'[3]06'!G62</f>
        <v>0</v>
      </c>
      <c r="H60" s="17">
        <f t="shared" si="27"/>
        <v>1260</v>
      </c>
      <c r="I60" s="15">
        <f>'[3]06'!J62</f>
        <v>300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31.17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31.17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268.83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268.83</v>
      </c>
      <c r="AT60" s="8">
        <v>31.17</v>
      </c>
      <c r="AU60" s="8">
        <v>0</v>
      </c>
      <c r="AW60" s="198">
        <v>31.17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31.17</v>
      </c>
      <c r="BD60" s="198">
        <v>0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0</v>
      </c>
      <c r="BL60" s="8">
        <f t="shared" si="21"/>
        <v>31.17</v>
      </c>
      <c r="BM60" s="8">
        <f t="shared" si="22"/>
        <v>0</v>
      </c>
      <c r="BN60" s="8">
        <f t="shared" si="23"/>
        <v>31.17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110</v>
      </c>
      <c r="E61" s="16">
        <f>'[3]06'!E63</f>
        <v>0</v>
      </c>
      <c r="F61" s="16">
        <f>'[3]06'!F63</f>
        <v>830</v>
      </c>
      <c r="G61" s="16">
        <f>'[3]06'!G63</f>
        <v>0</v>
      </c>
      <c r="H61" s="17">
        <f t="shared" si="27"/>
        <v>1260</v>
      </c>
      <c r="I61" s="15">
        <f>'[3]06'!J63</f>
        <v>300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31.27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31.27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268.73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268.73</v>
      </c>
      <c r="AT61" s="8">
        <v>30.77</v>
      </c>
      <c r="AU61" s="8">
        <v>0</v>
      </c>
      <c r="AW61" s="198">
        <v>31.27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31.27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0</v>
      </c>
      <c r="BL61" s="8">
        <f t="shared" si="21"/>
        <v>30.77</v>
      </c>
      <c r="BM61" s="8">
        <f t="shared" si="22"/>
        <v>0</v>
      </c>
      <c r="BN61" s="8">
        <f t="shared" si="23"/>
        <v>31.27</v>
      </c>
      <c r="BO61" s="8">
        <f t="shared" si="24"/>
        <v>0</v>
      </c>
      <c r="BP61" s="182">
        <f t="shared" si="25"/>
        <v>-0.5</v>
      </c>
      <c r="BQ61" s="182">
        <f t="shared" si="26"/>
        <v>0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110</v>
      </c>
      <c r="E62" s="16">
        <f>'[3]06'!E64</f>
        <v>0</v>
      </c>
      <c r="F62" s="16">
        <f>'[3]06'!F64</f>
        <v>830</v>
      </c>
      <c r="G62" s="16">
        <f>'[3]06'!G64</f>
        <v>0</v>
      </c>
      <c r="H62" s="17">
        <f t="shared" si="27"/>
        <v>1260</v>
      </c>
      <c r="I62" s="15">
        <f>'[3]06'!J64</f>
        <v>296.95999999999998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296.95999999999998</v>
      </c>
      <c r="P62" s="18">
        <f>frq!C62</f>
        <v>1</v>
      </c>
      <c r="Q62" s="15">
        <f t="shared" si="33"/>
        <v>296.95999999999998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296.95999999999998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264.95999999999998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264.95999999999998</v>
      </c>
      <c r="AT62" s="8">
        <v>31.79</v>
      </c>
      <c r="AU62" s="8">
        <v>0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0</v>
      </c>
      <c r="BL62" s="8">
        <f t="shared" si="21"/>
        <v>31.79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-0.21000000000000085</v>
      </c>
      <c r="BQ62" s="182">
        <f t="shared" si="26"/>
        <v>0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110</v>
      </c>
      <c r="E63" s="16">
        <f>'[3]06'!E65</f>
        <v>0</v>
      </c>
      <c r="F63" s="16">
        <f>'[3]06'!F65</f>
        <v>830</v>
      </c>
      <c r="G63" s="16">
        <f>'[3]06'!G65</f>
        <v>0</v>
      </c>
      <c r="H63" s="17">
        <f t="shared" si="27"/>
        <v>1260</v>
      </c>
      <c r="I63" s="15">
        <f>'[3]06'!J65</f>
        <v>299.95999999999998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299.95999999999998</v>
      </c>
      <c r="P63" s="18">
        <f>frq!C63</f>
        <v>1</v>
      </c>
      <c r="Q63" s="15">
        <f t="shared" si="33"/>
        <v>299.95999999999998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299.95999999999998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267.95999999999998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267.95999999999998</v>
      </c>
      <c r="AT63" s="8">
        <v>31.48</v>
      </c>
      <c r="AU63" s="8">
        <v>0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0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0</v>
      </c>
      <c r="BL63" s="8">
        <f t="shared" si="21"/>
        <v>31.48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-0.51999999999999957</v>
      </c>
      <c r="BQ63" s="182">
        <f t="shared" si="26"/>
        <v>0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110</v>
      </c>
      <c r="E64" s="16">
        <f>'[3]06'!E66</f>
        <v>0</v>
      </c>
      <c r="F64" s="16">
        <f>'[3]06'!F66</f>
        <v>830</v>
      </c>
      <c r="G64" s="16">
        <f>'[3]06'!G66</f>
        <v>0</v>
      </c>
      <c r="H64" s="17">
        <f t="shared" si="27"/>
        <v>1260</v>
      </c>
      <c r="I64" s="15">
        <f>'[3]06'!J66</f>
        <v>298.95999999999998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298.95999999999998</v>
      </c>
      <c r="P64" s="18">
        <f>frq!C64</f>
        <v>1</v>
      </c>
      <c r="Q64" s="15">
        <f t="shared" si="33"/>
        <v>298.95999999999998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298.95999999999998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266.95999999999998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266.95999999999998</v>
      </c>
      <c r="AT64" s="8">
        <v>31.58</v>
      </c>
      <c r="AU64" s="8">
        <v>0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0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0</v>
      </c>
      <c r="BL64" s="8">
        <f t="shared" si="21"/>
        <v>31.58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-0.42000000000000171</v>
      </c>
      <c r="BQ64" s="182">
        <f t="shared" si="26"/>
        <v>0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110</v>
      </c>
      <c r="E65" s="16">
        <f>'[3]06'!E67</f>
        <v>0</v>
      </c>
      <c r="F65" s="16">
        <f>'[3]06'!F67</f>
        <v>830</v>
      </c>
      <c r="G65" s="16">
        <f>'[3]06'!G67</f>
        <v>0</v>
      </c>
      <c r="H65" s="17">
        <f t="shared" si="27"/>
        <v>1260</v>
      </c>
      <c r="I65" s="15">
        <f>'[3]06'!J67</f>
        <v>298.95999999999998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298.95999999999998</v>
      </c>
      <c r="P65" s="18">
        <f>frq!C65</f>
        <v>1</v>
      </c>
      <c r="Q65" s="15">
        <f t="shared" si="33"/>
        <v>298.95999999999998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298.95999999999998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266.95999999999998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266.95999999999998</v>
      </c>
      <c r="AT65" s="8">
        <v>31.69</v>
      </c>
      <c r="AU65" s="8">
        <v>0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0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0</v>
      </c>
      <c r="BL65" s="8">
        <f t="shared" si="21"/>
        <v>31.69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-0.30999999999999872</v>
      </c>
      <c r="BQ65" s="182">
        <f t="shared" si="26"/>
        <v>0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110</v>
      </c>
      <c r="E66" s="16">
        <f>'[3]06'!E68</f>
        <v>0</v>
      </c>
      <c r="F66" s="16">
        <f>'[3]06'!F68</f>
        <v>830</v>
      </c>
      <c r="G66" s="16">
        <f>'[3]06'!G68</f>
        <v>0</v>
      </c>
      <c r="H66" s="17">
        <f t="shared" si="27"/>
        <v>1260</v>
      </c>
      <c r="I66" s="15">
        <f>'[3]06'!J68</f>
        <v>297.95999999999998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297.95999999999998</v>
      </c>
      <c r="P66" s="18">
        <f>frq!C66</f>
        <v>1</v>
      </c>
      <c r="Q66" s="15">
        <f t="shared" si="33"/>
        <v>297.95999999999998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297.95999999999998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265.95999999999998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265.95999999999998</v>
      </c>
      <c r="AT66" s="8">
        <v>31.58</v>
      </c>
      <c r="AU66" s="8">
        <v>0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0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0</v>
      </c>
      <c r="BL66" s="8">
        <f t="shared" si="21"/>
        <v>31.58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-0.42000000000000171</v>
      </c>
      <c r="BQ66" s="182">
        <f t="shared" si="26"/>
        <v>0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110</v>
      </c>
      <c r="E67" s="16">
        <f>'[3]06'!E69</f>
        <v>0</v>
      </c>
      <c r="F67" s="16">
        <f>'[3]06'!F69</f>
        <v>830</v>
      </c>
      <c r="G67" s="16">
        <f>'[3]06'!G69</f>
        <v>0</v>
      </c>
      <c r="H67" s="17">
        <f t="shared" si="27"/>
        <v>1260</v>
      </c>
      <c r="I67" s="15">
        <f>'[3]06'!J69</f>
        <v>297.95999999999998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297.95999999999998</v>
      </c>
      <c r="P67" s="18">
        <f>frq!C67</f>
        <v>1</v>
      </c>
      <c r="Q67" s="15">
        <f t="shared" si="33"/>
        <v>297.95999999999998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297.95999999999998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265.95999999999998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265.95999999999998</v>
      </c>
      <c r="AT67" s="8">
        <v>31.79</v>
      </c>
      <c r="AU67" s="8">
        <v>0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0</v>
      </c>
      <c r="BL67" s="8">
        <f t="shared" si="21"/>
        <v>31.79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-0.21000000000000085</v>
      </c>
      <c r="BQ67" s="182">
        <f t="shared" si="26"/>
        <v>0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110</v>
      </c>
      <c r="E68" s="16">
        <f>'[3]06'!E70</f>
        <v>0</v>
      </c>
      <c r="F68" s="16">
        <f>'[3]06'!F70</f>
        <v>830</v>
      </c>
      <c r="G68" s="16">
        <f>'[3]06'!G70</f>
        <v>0</v>
      </c>
      <c r="H68" s="17">
        <f t="shared" si="27"/>
        <v>1260</v>
      </c>
      <c r="I68" s="15">
        <f>'[3]06'!J70</f>
        <v>291.95999999999998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291.95999999999998</v>
      </c>
      <c r="P68" s="18">
        <f>frq!C68</f>
        <v>1</v>
      </c>
      <c r="Q68" s="15">
        <f t="shared" si="33"/>
        <v>291.95999999999998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291.95999999999998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259.95999999999998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259.95999999999998</v>
      </c>
      <c r="AT68" s="8">
        <v>32</v>
      </c>
      <c r="AU68" s="8">
        <v>0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0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110</v>
      </c>
      <c r="E69" s="16">
        <f>'[3]06'!E71</f>
        <v>0</v>
      </c>
      <c r="F69" s="16">
        <f>'[3]06'!F71</f>
        <v>830</v>
      </c>
      <c r="G69" s="16">
        <f>'[3]06'!G71</f>
        <v>0</v>
      </c>
      <c r="H69" s="17">
        <f t="shared" ref="H69:H98" si="59">SUM(B69:G69)</f>
        <v>1260</v>
      </c>
      <c r="I69" s="15">
        <f>'[3]06'!J71</f>
        <v>295.95999999999998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295.95999999999998</v>
      </c>
      <c r="P69" s="18">
        <f>frq!C69</f>
        <v>1</v>
      </c>
      <c r="Q69" s="15">
        <f t="shared" si="33"/>
        <v>295.95999999999998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263.95999999999998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263.95999999999998</v>
      </c>
      <c r="AT69" s="8">
        <v>32</v>
      </c>
      <c r="AU69" s="8">
        <v>0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110</v>
      </c>
      <c r="E70" s="16">
        <f>'[3]06'!E72</f>
        <v>0</v>
      </c>
      <c r="F70" s="16">
        <f>'[3]06'!F72</f>
        <v>830</v>
      </c>
      <c r="G70" s="16">
        <f>'[3]06'!G72</f>
        <v>0</v>
      </c>
      <c r="H70" s="17">
        <f t="shared" si="59"/>
        <v>1260</v>
      </c>
      <c r="I70" s="15">
        <f>'[3]06'!J72</f>
        <v>296.95999999999998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296.95999999999998</v>
      </c>
      <c r="P70" s="18">
        <f>frq!C70</f>
        <v>1</v>
      </c>
      <c r="Q70" s="15">
        <f t="shared" si="33"/>
        <v>296.95999999999998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296.95999999999998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264.95999999999998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264.95999999999998</v>
      </c>
      <c r="AT70" s="8">
        <v>32</v>
      </c>
      <c r="AU70" s="8">
        <v>0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110</v>
      </c>
      <c r="E71" s="16">
        <f>'[3]06'!E73</f>
        <v>0</v>
      </c>
      <c r="F71" s="16">
        <f>'[3]06'!F73</f>
        <v>830</v>
      </c>
      <c r="G71" s="16">
        <f>'[3]06'!G73</f>
        <v>0</v>
      </c>
      <c r="H71" s="17">
        <f t="shared" si="59"/>
        <v>1260</v>
      </c>
      <c r="I71" s="15">
        <f>'[3]06'!J73</f>
        <v>297.95999999999998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297.95999999999998</v>
      </c>
      <c r="P71" s="18">
        <f>frq!C71</f>
        <v>1</v>
      </c>
      <c r="Q71" s="15">
        <f t="shared" si="33"/>
        <v>297.95999999999998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297.95999999999998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265.95999999999998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265.95999999999998</v>
      </c>
      <c r="AT71" s="8">
        <v>31.9</v>
      </c>
      <c r="AU71" s="8">
        <v>0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0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0</v>
      </c>
      <c r="BL71" s="8">
        <f t="shared" si="53"/>
        <v>31.9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-0.10000000000000142</v>
      </c>
      <c r="BQ71" s="182">
        <f t="shared" si="58"/>
        <v>0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110</v>
      </c>
      <c r="E72" s="16">
        <f>'[3]06'!E74</f>
        <v>0</v>
      </c>
      <c r="F72" s="16">
        <f>'[3]06'!F74</f>
        <v>830</v>
      </c>
      <c r="G72" s="16">
        <f>'[3]06'!G74</f>
        <v>0</v>
      </c>
      <c r="H72" s="17">
        <f t="shared" si="59"/>
        <v>1260</v>
      </c>
      <c r="I72" s="15">
        <f>'[3]06'!J74</f>
        <v>297.95999999999998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297.95999999999998</v>
      </c>
      <c r="P72" s="18">
        <f>frq!C72</f>
        <v>1</v>
      </c>
      <c r="Q72" s="15">
        <f t="shared" si="33"/>
        <v>297.95999999999998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297.95999999999998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265.95999999999998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265.95999999999998</v>
      </c>
      <c r="AT72" s="8">
        <v>31.9</v>
      </c>
      <c r="AU72" s="8">
        <v>0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0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0</v>
      </c>
      <c r="BL72" s="8">
        <f t="shared" si="53"/>
        <v>31.9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-0.10000000000000142</v>
      </c>
      <c r="BQ72" s="182">
        <f t="shared" si="58"/>
        <v>0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110</v>
      </c>
      <c r="E73" s="16">
        <f>'[3]06'!E75</f>
        <v>0</v>
      </c>
      <c r="F73" s="16">
        <f>'[3]06'!F75</f>
        <v>830</v>
      </c>
      <c r="G73" s="16">
        <f>'[3]06'!G75</f>
        <v>0</v>
      </c>
      <c r="H73" s="17">
        <f t="shared" si="59"/>
        <v>1260</v>
      </c>
      <c r="I73" s="15">
        <f>'[3]06'!J75</f>
        <v>300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31.79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31.79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268.20999999999998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268.20999999999998</v>
      </c>
      <c r="AT73" s="8">
        <v>31.17</v>
      </c>
      <c r="AU73" s="8">
        <v>0</v>
      </c>
      <c r="AW73" s="198">
        <v>31.79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31.79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0</v>
      </c>
      <c r="BL73" s="8">
        <f t="shared" si="53"/>
        <v>31.17</v>
      </c>
      <c r="BM73" s="8">
        <f t="shared" si="54"/>
        <v>0</v>
      </c>
      <c r="BN73" s="8">
        <f t="shared" si="55"/>
        <v>31.79</v>
      </c>
      <c r="BO73" s="8">
        <f t="shared" si="56"/>
        <v>0</v>
      </c>
      <c r="BP73" s="182">
        <f t="shared" si="57"/>
        <v>-0.61999999999999744</v>
      </c>
      <c r="BQ73" s="182">
        <f t="shared" si="58"/>
        <v>0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110</v>
      </c>
      <c r="E74" s="16">
        <f>'[3]06'!E76</f>
        <v>0</v>
      </c>
      <c r="F74" s="16">
        <f>'[3]06'!F76</f>
        <v>830</v>
      </c>
      <c r="G74" s="16">
        <f>'[3]06'!G76</f>
        <v>0</v>
      </c>
      <c r="H74" s="17">
        <f t="shared" si="59"/>
        <v>1260</v>
      </c>
      <c r="I74" s="15">
        <f>'[3]06'!J76</f>
        <v>295.95999999999998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295.95999999999998</v>
      </c>
      <c r="P74" s="18">
        <f>frq!C74</f>
        <v>1</v>
      </c>
      <c r="Q74" s="15">
        <f t="shared" si="33"/>
        <v>295.95999999999998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263.95999999999998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263.95999999999998</v>
      </c>
      <c r="AT74" s="8">
        <v>31.79</v>
      </c>
      <c r="AU74" s="8">
        <v>0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0</v>
      </c>
      <c r="BL74" s="8">
        <f t="shared" si="53"/>
        <v>31.79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-0.21000000000000085</v>
      </c>
      <c r="BQ74" s="182">
        <f t="shared" si="58"/>
        <v>0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110</v>
      </c>
      <c r="E75" s="16">
        <f>'[3]06'!E77</f>
        <v>0</v>
      </c>
      <c r="F75" s="16">
        <f>'[3]06'!F77</f>
        <v>830</v>
      </c>
      <c r="G75" s="16">
        <f>'[3]06'!G77</f>
        <v>0</v>
      </c>
      <c r="H75" s="17">
        <f t="shared" si="59"/>
        <v>1260</v>
      </c>
      <c r="I75" s="15">
        <f>'[3]06'!J77</f>
        <v>299.95999999999998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299.95999999999998</v>
      </c>
      <c r="P75" s="18">
        <f>frq!C75</f>
        <v>1</v>
      </c>
      <c r="Q75" s="15">
        <f t="shared" si="33"/>
        <v>299.95999999999998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299.95999999999998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267.95999999999998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267.95999999999998</v>
      </c>
      <c r="AT75" s="8">
        <v>31.38</v>
      </c>
      <c r="AU75" s="8">
        <v>0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0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0</v>
      </c>
      <c r="BL75" s="8">
        <f t="shared" si="53"/>
        <v>31.38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-0.62000000000000099</v>
      </c>
      <c r="BQ75" s="182">
        <f t="shared" si="58"/>
        <v>0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110</v>
      </c>
      <c r="E76" s="16">
        <f>'[3]06'!E78</f>
        <v>0</v>
      </c>
      <c r="F76" s="16">
        <f>'[3]06'!F78</f>
        <v>830</v>
      </c>
      <c r="G76" s="16">
        <f>'[3]06'!G78</f>
        <v>0</v>
      </c>
      <c r="H76" s="17">
        <f t="shared" si="59"/>
        <v>1260</v>
      </c>
      <c r="I76" s="15">
        <f>'[3]06'!J78</f>
        <v>300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31.9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31.9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268.10000000000002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268.10000000000002</v>
      </c>
      <c r="AT76" s="8">
        <v>31.27</v>
      </c>
      <c r="AU76" s="8">
        <v>0</v>
      </c>
      <c r="AW76" s="198">
        <v>31.9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31.9</v>
      </c>
      <c r="BD76" s="198">
        <v>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0</v>
      </c>
      <c r="BL76" s="8">
        <f t="shared" si="53"/>
        <v>31.27</v>
      </c>
      <c r="BM76" s="8">
        <f t="shared" si="54"/>
        <v>0</v>
      </c>
      <c r="BN76" s="8">
        <f t="shared" si="55"/>
        <v>31.9</v>
      </c>
      <c r="BO76" s="8">
        <f t="shared" si="56"/>
        <v>0</v>
      </c>
      <c r="BP76" s="182">
        <f t="shared" si="57"/>
        <v>-0.62999999999999901</v>
      </c>
      <c r="BQ76" s="182">
        <f t="shared" si="58"/>
        <v>0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110</v>
      </c>
      <c r="E77" s="16">
        <f>'[3]06'!E79</f>
        <v>0</v>
      </c>
      <c r="F77" s="16">
        <f>'[3]06'!F79</f>
        <v>830</v>
      </c>
      <c r="G77" s="16">
        <f>'[3]06'!G79</f>
        <v>0</v>
      </c>
      <c r="H77" s="17">
        <f t="shared" si="59"/>
        <v>1260</v>
      </c>
      <c r="I77" s="15">
        <f>'[3]06'!J79</f>
        <v>300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31.9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31.9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268.10000000000002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268.10000000000002</v>
      </c>
      <c r="AT77" s="8">
        <v>31.9</v>
      </c>
      <c r="AU77" s="8">
        <v>0</v>
      </c>
      <c r="AW77" s="198">
        <v>31.9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31.9</v>
      </c>
      <c r="BD77" s="198">
        <v>0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0</v>
      </c>
      <c r="BL77" s="8">
        <f t="shared" si="53"/>
        <v>31.9</v>
      </c>
      <c r="BM77" s="8">
        <f t="shared" si="54"/>
        <v>0</v>
      </c>
      <c r="BN77" s="8">
        <f t="shared" si="55"/>
        <v>31.9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110</v>
      </c>
      <c r="E78" s="16">
        <f>'[3]06'!E80</f>
        <v>0</v>
      </c>
      <c r="F78" s="16">
        <f>'[3]06'!F80</f>
        <v>830</v>
      </c>
      <c r="G78" s="16">
        <f>'[3]06'!G80</f>
        <v>0</v>
      </c>
      <c r="H78" s="17">
        <f t="shared" si="59"/>
        <v>1260</v>
      </c>
      <c r="I78" s="15">
        <f>'[3]06'!J80</f>
        <v>300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31.79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31.79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268.20999999999998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268.20999999999998</v>
      </c>
      <c r="AT78" s="8">
        <v>31.79</v>
      </c>
      <c r="AU78" s="8">
        <v>0</v>
      </c>
      <c r="AW78" s="198">
        <v>31.79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31.79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0</v>
      </c>
      <c r="BL78" s="8">
        <f t="shared" si="53"/>
        <v>31.79</v>
      </c>
      <c r="BM78" s="8">
        <f t="shared" si="54"/>
        <v>0</v>
      </c>
      <c r="BN78" s="8">
        <f t="shared" si="55"/>
        <v>31.79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110</v>
      </c>
      <c r="E79" s="16">
        <f>'[3]06'!E81</f>
        <v>0</v>
      </c>
      <c r="F79" s="16">
        <f>'[3]06'!F81</f>
        <v>830</v>
      </c>
      <c r="G79" s="16">
        <f>'[3]06'!G81</f>
        <v>0</v>
      </c>
      <c r="H79" s="17">
        <f t="shared" si="59"/>
        <v>1260</v>
      </c>
      <c r="I79" s="15">
        <f>'[3]06'!J81</f>
        <v>300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30.77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30.77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269.23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269.23</v>
      </c>
      <c r="AT79" s="8">
        <v>30.77</v>
      </c>
      <c r="AU79" s="8">
        <v>0</v>
      </c>
      <c r="AW79" s="198">
        <v>30.77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30.77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30.77</v>
      </c>
      <c r="BM79" s="8">
        <f t="shared" si="54"/>
        <v>0</v>
      </c>
      <c r="BN79" s="8">
        <f t="shared" si="55"/>
        <v>30.77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110</v>
      </c>
      <c r="E80" s="16">
        <f>'[3]06'!E82</f>
        <v>0</v>
      </c>
      <c r="F80" s="16">
        <f>'[3]06'!F82</f>
        <v>830</v>
      </c>
      <c r="G80" s="16">
        <f>'[3]06'!G82</f>
        <v>0</v>
      </c>
      <c r="H80" s="17">
        <f t="shared" si="59"/>
        <v>1260</v>
      </c>
      <c r="I80" s="15">
        <f>'[3]06'!J82</f>
        <v>300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31.38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31.38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268.62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268.62</v>
      </c>
      <c r="AT80" s="8">
        <v>31.38</v>
      </c>
      <c r="AU80" s="8">
        <v>0</v>
      </c>
      <c r="AW80" s="198">
        <v>31.38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31.38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31.38</v>
      </c>
      <c r="BM80" s="8">
        <f t="shared" si="54"/>
        <v>0</v>
      </c>
      <c r="BN80" s="8">
        <f t="shared" si="55"/>
        <v>31.38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110</v>
      </c>
      <c r="E81" s="16">
        <f>'[3]06'!E83</f>
        <v>0</v>
      </c>
      <c r="F81" s="16">
        <f>'[3]06'!F83</f>
        <v>830</v>
      </c>
      <c r="G81" s="16">
        <f>'[3]06'!G83</f>
        <v>0</v>
      </c>
      <c r="H81" s="17">
        <f t="shared" si="59"/>
        <v>1260</v>
      </c>
      <c r="I81" s="15">
        <f>'[3]06'!J83</f>
        <v>300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31.17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31.17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268.83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268.83</v>
      </c>
      <c r="AT81" s="8">
        <v>31.17</v>
      </c>
      <c r="AU81" s="8">
        <v>0</v>
      </c>
      <c r="AW81" s="198">
        <v>31.17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31.17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</v>
      </c>
      <c r="BL81" s="8">
        <f t="shared" si="53"/>
        <v>31.17</v>
      </c>
      <c r="BM81" s="8">
        <f t="shared" si="54"/>
        <v>0</v>
      </c>
      <c r="BN81" s="8">
        <f t="shared" si="55"/>
        <v>31.17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110</v>
      </c>
      <c r="E82" s="16">
        <f>'[3]06'!E84</f>
        <v>0</v>
      </c>
      <c r="F82" s="16">
        <f>'[3]06'!F84</f>
        <v>830</v>
      </c>
      <c r="G82" s="16">
        <f>'[3]06'!G84</f>
        <v>0</v>
      </c>
      <c r="H82" s="17">
        <f t="shared" si="59"/>
        <v>1260</v>
      </c>
      <c r="I82" s="15">
        <f>'[3]06'!J84</f>
        <v>300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31.17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31.17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268.83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268.83</v>
      </c>
      <c r="AT82" s="8">
        <v>31.17</v>
      </c>
      <c r="AU82" s="8">
        <v>0</v>
      </c>
      <c r="AW82" s="198">
        <v>31.17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31.17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</v>
      </c>
      <c r="BL82" s="8">
        <f t="shared" si="53"/>
        <v>31.17</v>
      </c>
      <c r="BM82" s="8">
        <f t="shared" si="54"/>
        <v>0</v>
      </c>
      <c r="BN82" s="8">
        <f t="shared" si="55"/>
        <v>31.17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110</v>
      </c>
      <c r="E83" s="16">
        <f>'[3]06'!E85</f>
        <v>0</v>
      </c>
      <c r="F83" s="16">
        <f>'[3]06'!F85</f>
        <v>830</v>
      </c>
      <c r="G83" s="16">
        <f>'[3]06'!G85</f>
        <v>0</v>
      </c>
      <c r="H83" s="17">
        <f t="shared" si="59"/>
        <v>1260</v>
      </c>
      <c r="I83" s="15">
        <f>'[3]06'!J85</f>
        <v>300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31.17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31.17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268.83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268.83</v>
      </c>
      <c r="AT83" s="8">
        <v>31.17</v>
      </c>
      <c r="AU83" s="8">
        <v>0</v>
      </c>
      <c r="AW83" s="198">
        <v>31.17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31.17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0</v>
      </c>
      <c r="BL83" s="8">
        <f t="shared" si="53"/>
        <v>31.17</v>
      </c>
      <c r="BM83" s="8">
        <f t="shared" si="54"/>
        <v>0</v>
      </c>
      <c r="BN83" s="8">
        <f t="shared" si="55"/>
        <v>31.17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110</v>
      </c>
      <c r="E84" s="16">
        <f>'[3]06'!E86</f>
        <v>0</v>
      </c>
      <c r="F84" s="16">
        <f>'[3]06'!F86</f>
        <v>830</v>
      </c>
      <c r="G84" s="16">
        <f>'[3]06'!G86</f>
        <v>0</v>
      </c>
      <c r="H84" s="17">
        <f t="shared" si="59"/>
        <v>1260</v>
      </c>
      <c r="I84" s="15">
        <f>'[3]06'!J86</f>
        <v>300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31.17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31.17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268.83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268.83</v>
      </c>
      <c r="AT84" s="8">
        <v>31.17</v>
      </c>
      <c r="AU84" s="8">
        <v>0</v>
      </c>
      <c r="AW84" s="198">
        <v>31.17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31.17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0</v>
      </c>
      <c r="BL84" s="8">
        <f t="shared" si="53"/>
        <v>31.17</v>
      </c>
      <c r="BM84" s="8">
        <f t="shared" si="54"/>
        <v>0</v>
      </c>
      <c r="BN84" s="8">
        <f t="shared" si="55"/>
        <v>31.17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110</v>
      </c>
      <c r="E85" s="16">
        <f>'[3]06'!E87</f>
        <v>0</v>
      </c>
      <c r="F85" s="16">
        <f>'[3]06'!F87</f>
        <v>830</v>
      </c>
      <c r="G85" s="16">
        <f>'[3]06'!G87</f>
        <v>0</v>
      </c>
      <c r="H85" s="17">
        <f t="shared" si="59"/>
        <v>1260</v>
      </c>
      <c r="I85" s="15">
        <f>'[3]06'!J87</f>
        <v>300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30.87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30.87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269.13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269.13</v>
      </c>
      <c r="AT85" s="8">
        <v>30.87</v>
      </c>
      <c r="AU85" s="8">
        <v>0</v>
      </c>
      <c r="AW85" s="198">
        <v>30.87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30.87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0</v>
      </c>
      <c r="BL85" s="8">
        <f t="shared" si="53"/>
        <v>30.87</v>
      </c>
      <c r="BM85" s="8">
        <f t="shared" si="54"/>
        <v>0</v>
      </c>
      <c r="BN85" s="8">
        <f t="shared" si="55"/>
        <v>30.87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110</v>
      </c>
      <c r="E86" s="16">
        <f>'[3]06'!E88</f>
        <v>0</v>
      </c>
      <c r="F86" s="16">
        <f>'[3]06'!F88</f>
        <v>830</v>
      </c>
      <c r="G86" s="16">
        <f>'[3]06'!G88</f>
        <v>0</v>
      </c>
      <c r="H86" s="17">
        <f t="shared" si="59"/>
        <v>1260</v>
      </c>
      <c r="I86" s="15">
        <f>'[3]06'!J88</f>
        <v>300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31.48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31.48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268.52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268.52</v>
      </c>
      <c r="AT86" s="8">
        <v>31.48</v>
      </c>
      <c r="AU86" s="8">
        <v>0</v>
      </c>
      <c r="AW86" s="198">
        <v>31.48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31.48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0</v>
      </c>
      <c r="BL86" s="8">
        <f t="shared" si="53"/>
        <v>31.48</v>
      </c>
      <c r="BM86" s="8">
        <f t="shared" si="54"/>
        <v>0</v>
      </c>
      <c r="BN86" s="8">
        <f t="shared" si="55"/>
        <v>31.48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110</v>
      </c>
      <c r="E87" s="16">
        <f>'[3]06'!E89</f>
        <v>0</v>
      </c>
      <c r="F87" s="16">
        <f>'[3]06'!F89</f>
        <v>830</v>
      </c>
      <c r="G87" s="16">
        <f>'[3]06'!G89</f>
        <v>0</v>
      </c>
      <c r="H87" s="17">
        <f t="shared" si="59"/>
        <v>1260</v>
      </c>
      <c r="I87" s="15">
        <f>'[3]06'!J89</f>
        <v>286.36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286.36</v>
      </c>
      <c r="P87" s="18">
        <f>frq!C87</f>
        <v>1</v>
      </c>
      <c r="Q87" s="15">
        <f t="shared" si="33"/>
        <v>286.36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286.36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254.36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254.36</v>
      </c>
      <c r="AT87" s="8">
        <v>32</v>
      </c>
      <c r="AU87" s="8">
        <v>0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0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110</v>
      </c>
      <c r="E88" s="16">
        <f>'[3]06'!E90</f>
        <v>0</v>
      </c>
      <c r="F88" s="16">
        <f>'[3]06'!F90</f>
        <v>830</v>
      </c>
      <c r="G88" s="16">
        <f>'[3]06'!G90</f>
        <v>0</v>
      </c>
      <c r="H88" s="17">
        <f t="shared" si="59"/>
        <v>1260</v>
      </c>
      <c r="I88" s="15">
        <f>'[3]06'!J90</f>
        <v>285.36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285.36</v>
      </c>
      <c r="P88" s="18">
        <f>frq!C88</f>
        <v>1</v>
      </c>
      <c r="Q88" s="15">
        <f t="shared" si="33"/>
        <v>285.36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285.36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253.36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253.36</v>
      </c>
      <c r="AT88" s="8">
        <v>32</v>
      </c>
      <c r="AU88" s="8">
        <v>0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0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110</v>
      </c>
      <c r="E89" s="16">
        <f>'[3]06'!E91</f>
        <v>0</v>
      </c>
      <c r="F89" s="16">
        <f>'[3]06'!F91</f>
        <v>830</v>
      </c>
      <c r="G89" s="16">
        <f>'[3]06'!G91</f>
        <v>0</v>
      </c>
      <c r="H89" s="17">
        <f t="shared" si="59"/>
        <v>1260</v>
      </c>
      <c r="I89" s="15">
        <f>'[3]06'!J91</f>
        <v>285.36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285.36</v>
      </c>
      <c r="P89" s="18">
        <f>frq!C89</f>
        <v>1</v>
      </c>
      <c r="Q89" s="15">
        <f t="shared" si="33"/>
        <v>285.36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285.36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253.36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253.36</v>
      </c>
      <c r="AT89" s="8">
        <v>32</v>
      </c>
      <c r="AU89" s="8">
        <v>0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0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110</v>
      </c>
      <c r="E90" s="16">
        <f>'[3]06'!E92</f>
        <v>0</v>
      </c>
      <c r="F90" s="16">
        <f>'[3]06'!F92</f>
        <v>830</v>
      </c>
      <c r="G90" s="16">
        <f>'[3]06'!G92</f>
        <v>0</v>
      </c>
      <c r="H90" s="17">
        <f t="shared" si="59"/>
        <v>1260</v>
      </c>
      <c r="I90" s="15">
        <f>'[3]06'!J92</f>
        <v>284.36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284.36</v>
      </c>
      <c r="P90" s="18">
        <f>frq!C90</f>
        <v>1</v>
      </c>
      <c r="Q90" s="15">
        <f t="shared" si="33"/>
        <v>284.36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284.36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252.36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252.36</v>
      </c>
      <c r="AT90" s="8">
        <v>32</v>
      </c>
      <c r="AU90" s="8">
        <v>0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0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110</v>
      </c>
      <c r="E91" s="16">
        <f>'[3]06'!E93</f>
        <v>0</v>
      </c>
      <c r="F91" s="16">
        <f>'[3]06'!F93</f>
        <v>830</v>
      </c>
      <c r="G91" s="16">
        <f>'[3]06'!G93</f>
        <v>0</v>
      </c>
      <c r="H91" s="17">
        <f t="shared" si="59"/>
        <v>1260</v>
      </c>
      <c r="I91" s="15">
        <f>'[3]06'!J93</f>
        <v>288.36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288.36</v>
      </c>
      <c r="P91" s="18">
        <f>frq!C91</f>
        <v>1</v>
      </c>
      <c r="Q91" s="15">
        <f t="shared" si="33"/>
        <v>288.36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288.36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256.36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256.36</v>
      </c>
      <c r="AT91" s="8">
        <v>32</v>
      </c>
      <c r="AU91" s="8">
        <v>0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0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110</v>
      </c>
      <c r="E92" s="16">
        <f>'[3]06'!E94</f>
        <v>0</v>
      </c>
      <c r="F92" s="16">
        <f>'[3]06'!F94</f>
        <v>830</v>
      </c>
      <c r="G92" s="16">
        <f>'[3]06'!G94</f>
        <v>0</v>
      </c>
      <c r="H92" s="17">
        <f t="shared" si="59"/>
        <v>1260</v>
      </c>
      <c r="I92" s="15">
        <f>'[3]06'!J94</f>
        <v>280.36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280.36</v>
      </c>
      <c r="P92" s="18">
        <f>frq!C92</f>
        <v>1</v>
      </c>
      <c r="Q92" s="15">
        <f t="shared" si="33"/>
        <v>280.36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280.36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248.36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248.36</v>
      </c>
      <c r="AT92" s="8">
        <v>32</v>
      </c>
      <c r="AU92" s="8">
        <v>0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0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110</v>
      </c>
      <c r="E93" s="16">
        <f>'[3]06'!E95</f>
        <v>0</v>
      </c>
      <c r="F93" s="16">
        <f>'[3]06'!F95</f>
        <v>830</v>
      </c>
      <c r="G93" s="16">
        <f>'[3]06'!G95</f>
        <v>0</v>
      </c>
      <c r="H93" s="17">
        <f t="shared" si="59"/>
        <v>1260</v>
      </c>
      <c r="I93" s="15">
        <f>'[3]06'!J95</f>
        <v>280.36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280.36</v>
      </c>
      <c r="P93" s="18">
        <f>frq!C93</f>
        <v>1</v>
      </c>
      <c r="Q93" s="15">
        <f t="shared" si="33"/>
        <v>280.36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280.36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248.36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248.36</v>
      </c>
      <c r="AT93" s="8">
        <v>32</v>
      </c>
      <c r="AU93" s="8">
        <v>0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0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110</v>
      </c>
      <c r="E94" s="16">
        <f>'[3]06'!E96</f>
        <v>0</v>
      </c>
      <c r="F94" s="16">
        <f>'[3]06'!F96</f>
        <v>830</v>
      </c>
      <c r="G94" s="16">
        <f>'[3]06'!G96</f>
        <v>0</v>
      </c>
      <c r="H94" s="17">
        <f t="shared" si="59"/>
        <v>1260</v>
      </c>
      <c r="I94" s="15">
        <f>'[3]06'!J96</f>
        <v>279.36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279.36</v>
      </c>
      <c r="P94" s="18">
        <f>frq!C94</f>
        <v>1</v>
      </c>
      <c r="Q94" s="15">
        <f t="shared" si="33"/>
        <v>279.36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279.36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247.36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247.36</v>
      </c>
      <c r="AT94" s="8">
        <v>32</v>
      </c>
      <c r="AU94" s="8">
        <v>0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0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110</v>
      </c>
      <c r="E95" s="16">
        <f>'[3]06'!E97</f>
        <v>0</v>
      </c>
      <c r="F95" s="16">
        <f>'[3]06'!F97</f>
        <v>830</v>
      </c>
      <c r="G95" s="16">
        <f>'[3]06'!G97</f>
        <v>0</v>
      </c>
      <c r="H95" s="17">
        <f t="shared" si="59"/>
        <v>1260</v>
      </c>
      <c r="I95" s="15">
        <f>'[3]06'!J97</f>
        <v>278.36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278.36</v>
      </c>
      <c r="P95" s="18">
        <f>frq!C95</f>
        <v>1</v>
      </c>
      <c r="Q95" s="15">
        <f t="shared" si="33"/>
        <v>278.36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278.36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246.36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246.36</v>
      </c>
      <c r="AT95" s="8">
        <v>32</v>
      </c>
      <c r="AU95" s="8">
        <v>0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0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110</v>
      </c>
      <c r="E96" s="16">
        <f>'[3]06'!E98</f>
        <v>0</v>
      </c>
      <c r="F96" s="16">
        <f>'[3]06'!F98</f>
        <v>830</v>
      </c>
      <c r="G96" s="16">
        <f>'[3]06'!G98</f>
        <v>0</v>
      </c>
      <c r="H96" s="17">
        <f t="shared" si="59"/>
        <v>1260</v>
      </c>
      <c r="I96" s="15">
        <f>'[3]06'!J98</f>
        <v>277.36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277.36</v>
      </c>
      <c r="P96" s="18">
        <f>frq!C96</f>
        <v>1</v>
      </c>
      <c r="Q96" s="15">
        <f t="shared" si="33"/>
        <v>277.36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277.36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245.36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245.36</v>
      </c>
      <c r="AT96" s="8">
        <v>32</v>
      </c>
      <c r="AU96" s="8">
        <v>0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0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110</v>
      </c>
      <c r="E97" s="16">
        <f>'[3]06'!E99</f>
        <v>0</v>
      </c>
      <c r="F97" s="16">
        <f>'[3]06'!F99</f>
        <v>830</v>
      </c>
      <c r="G97" s="16">
        <f>'[3]06'!G99</f>
        <v>0</v>
      </c>
      <c r="H97" s="17">
        <f t="shared" si="59"/>
        <v>1260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3.26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3.26</v>
      </c>
      <c r="AL97" s="8">
        <f t="shared" si="35"/>
        <v>234.74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234.74</v>
      </c>
      <c r="AT97" s="8">
        <v>32</v>
      </c>
      <c r="AU97" s="8">
        <v>0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3.26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3.26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3.26</v>
      </c>
      <c r="BP97" s="182">
        <f t="shared" si="57"/>
        <v>0</v>
      </c>
      <c r="BQ97" s="182">
        <f t="shared" si="58"/>
        <v>-3.26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110</v>
      </c>
      <c r="E98" s="16">
        <f>'[3]06'!E100</f>
        <v>0</v>
      </c>
      <c r="F98" s="16">
        <f>'[3]06'!F100</f>
        <v>830</v>
      </c>
      <c r="G98" s="16">
        <f>'[3]06'!G100</f>
        <v>0</v>
      </c>
      <c r="H98" s="17">
        <f t="shared" si="59"/>
        <v>1260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22.26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22.26</v>
      </c>
      <c r="AL98" s="8">
        <f t="shared" si="35"/>
        <v>215.74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215.74</v>
      </c>
      <c r="AT98" s="8">
        <v>32</v>
      </c>
      <c r="AU98" s="8">
        <v>0</v>
      </c>
      <c r="AW98" s="198">
        <v>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32</v>
      </c>
      <c r="BD98" s="198">
        <v>22.26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22.26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22.26</v>
      </c>
      <c r="BP98" s="182">
        <f t="shared" si="57"/>
        <v>0</v>
      </c>
      <c r="BQ98" s="182">
        <f t="shared" si="58"/>
        <v>-22.26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6.901187499999998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6.901187499999998</v>
      </c>
      <c r="P99" s="15">
        <f t="shared" si="62"/>
        <v>2.4E-2</v>
      </c>
      <c r="Q99" s="15">
        <f t="shared" si="62"/>
        <v>6.901187499999998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6.901187499999998</v>
      </c>
      <c r="X99" s="15">
        <f t="shared" si="62"/>
        <v>0.73045250000000006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0.73045250000000006</v>
      </c>
      <c r="AE99" s="15">
        <f t="shared" si="62"/>
        <v>0.14552500000000002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0.14552500000000002</v>
      </c>
      <c r="AL99" s="15">
        <f t="shared" si="62"/>
        <v>6.0252100000000004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6.0252100000000004</v>
      </c>
      <c r="AS99" s="15">
        <f t="shared" si="62"/>
        <v>0</v>
      </c>
      <c r="AT99" s="15">
        <f t="shared" si="62"/>
        <v>0.72866750000000002</v>
      </c>
      <c r="AU99" s="15">
        <f t="shared" si="62"/>
        <v>0.14071250000000002</v>
      </c>
      <c r="AV99" s="15">
        <f t="shared" si="62"/>
        <v>0</v>
      </c>
      <c r="AW99" s="15">
        <f t="shared" si="62"/>
        <v>0.73045250000000006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0.73045250000000006</v>
      </c>
      <c r="BD99" s="15">
        <f t="shared" si="62"/>
        <v>0.14552500000000002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0.14552500000000002</v>
      </c>
      <c r="BK99" s="15"/>
      <c r="BL99" s="15">
        <f t="shared" si="63"/>
        <v>0.72866750000000002</v>
      </c>
      <c r="BM99" s="15">
        <f t="shared" si="63"/>
        <v>0.14071250000000002</v>
      </c>
      <c r="BN99" s="15">
        <f t="shared" si="63"/>
        <v>0.73045250000000006</v>
      </c>
      <c r="BO99" s="15">
        <f t="shared" si="63"/>
        <v>0.14552500000000002</v>
      </c>
      <c r="BP99" s="15">
        <f t="shared" si="63"/>
        <v>-1.7850000000000001E-3</v>
      </c>
      <c r="BQ99" s="15">
        <f t="shared" si="63"/>
        <v>-4.8124999999999999E-3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44713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44713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165</v>
      </c>
      <c r="E3">
        <f>PPCL!N3</f>
        <v>0</v>
      </c>
      <c r="F3">
        <f>B3+C3</f>
        <v>165</v>
      </c>
      <c r="G3">
        <f>D3+E3</f>
        <v>165</v>
      </c>
      <c r="H3" s="154"/>
      <c r="I3">
        <f>BRPL_EOD!AG3+BRPL_EOD!AH3</f>
        <v>44.7</v>
      </c>
      <c r="J3">
        <f>BYPL_EOD!AG3+BYPL_EOD!AH3</f>
        <v>26.96</v>
      </c>
      <c r="K3">
        <f>MES_EOD!AG3+MES_EOD!AH3</f>
        <v>10.17</v>
      </c>
      <c r="L3">
        <f>NDMC_EOD!AG3+NDMC_EOD!AH3</f>
        <v>50.83</v>
      </c>
      <c r="M3">
        <f>TPDDL_EOD!AG3+TPDDL_EOD!AH3</f>
        <v>32.340000000000003</v>
      </c>
      <c r="N3">
        <f t="shared" ref="N3:N66" si="0">SUM(I3:M3)</f>
        <v>165</v>
      </c>
      <c r="O3" s="154">
        <f t="shared" ref="O3:O66" si="1">G3-N3</f>
        <v>0</v>
      </c>
      <c r="P3">
        <v>44.7</v>
      </c>
      <c r="Q3">
        <v>26.96</v>
      </c>
      <c r="R3">
        <v>10.17</v>
      </c>
      <c r="S3">
        <v>50.83</v>
      </c>
      <c r="T3">
        <v>32.340000000000003</v>
      </c>
      <c r="U3" s="156">
        <f t="shared" ref="U3:U66" si="2">SUM(P3:T3)</f>
        <v>165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165</v>
      </c>
      <c r="E4">
        <f>PPCL!N4</f>
        <v>0</v>
      </c>
      <c r="F4">
        <f t="shared" ref="F4:F67" si="4">B4+C4</f>
        <v>165</v>
      </c>
      <c r="G4">
        <f t="shared" ref="G4:G67" si="5">D4+E4</f>
        <v>165</v>
      </c>
      <c r="H4" s="154"/>
      <c r="I4">
        <f>BRPL_EOD!AG4+BRPL_EOD!AH4</f>
        <v>46.68</v>
      </c>
      <c r="J4">
        <f>BYPL_EOD!AG4+BYPL_EOD!AH4</f>
        <v>26.52</v>
      </c>
      <c r="K4">
        <f>MES_EOD!AG4+MES_EOD!AH4</f>
        <v>10</v>
      </c>
      <c r="L4">
        <f>NDMC_EOD!AG4+NDMC_EOD!AH4</f>
        <v>50</v>
      </c>
      <c r="M4">
        <f>TPDDL_EOD!AG4+TPDDL_EOD!AH4</f>
        <v>31.81</v>
      </c>
      <c r="N4">
        <f t="shared" si="0"/>
        <v>165.01</v>
      </c>
      <c r="O4" s="154">
        <f t="shared" si="1"/>
        <v>-9.9999999999909051E-3</v>
      </c>
      <c r="P4">
        <v>46.677171080540575</v>
      </c>
      <c r="Q4">
        <v>26.518392824677292</v>
      </c>
      <c r="R4">
        <v>9.9993939761226596</v>
      </c>
      <c r="S4">
        <v>49.9969698806133</v>
      </c>
      <c r="T4">
        <v>31.808072238046179</v>
      </c>
      <c r="U4" s="156">
        <f t="shared" si="2"/>
        <v>165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165</v>
      </c>
      <c r="E5">
        <f>PPCL!N5</f>
        <v>0</v>
      </c>
      <c r="F5">
        <f t="shared" si="4"/>
        <v>165</v>
      </c>
      <c r="G5">
        <f t="shared" si="5"/>
        <v>165</v>
      </c>
      <c r="H5" s="154"/>
      <c r="I5">
        <f>BRPL_EOD!AG5+BRPL_EOD!AH5</f>
        <v>46.68</v>
      </c>
      <c r="J5">
        <f>BYPL_EOD!AG5+BYPL_EOD!AH5</f>
        <v>26.52</v>
      </c>
      <c r="K5">
        <f>MES_EOD!AG5+MES_EOD!AH5</f>
        <v>10</v>
      </c>
      <c r="L5">
        <f>NDMC_EOD!AG5+NDMC_EOD!AH5</f>
        <v>50</v>
      </c>
      <c r="M5">
        <f>TPDDL_EOD!AG5+TPDDL_EOD!AH5</f>
        <v>31.81</v>
      </c>
      <c r="N5">
        <f t="shared" si="0"/>
        <v>165.01</v>
      </c>
      <c r="O5" s="154">
        <f t="shared" si="1"/>
        <v>-9.9999999999909051E-3</v>
      </c>
      <c r="P5">
        <v>46.677171080540575</v>
      </c>
      <c r="Q5">
        <v>26.518392824677292</v>
      </c>
      <c r="R5">
        <v>9.9993939761226596</v>
      </c>
      <c r="S5">
        <v>49.9969698806133</v>
      </c>
      <c r="T5">
        <v>31.808072238046179</v>
      </c>
      <c r="U5" s="156">
        <f t="shared" si="2"/>
        <v>165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165</v>
      </c>
      <c r="E6">
        <f>PPCL!N6</f>
        <v>0</v>
      </c>
      <c r="F6">
        <f t="shared" si="4"/>
        <v>165</v>
      </c>
      <c r="G6">
        <f t="shared" si="5"/>
        <v>165</v>
      </c>
      <c r="H6" s="154"/>
      <c r="I6">
        <f>BRPL_EOD!AG6+BRPL_EOD!AH6</f>
        <v>46.68</v>
      </c>
      <c r="J6">
        <f>BYPL_EOD!AG6+BYPL_EOD!AH6</f>
        <v>26.52</v>
      </c>
      <c r="K6">
        <f>MES_EOD!AG6+MES_EOD!AH6</f>
        <v>10</v>
      </c>
      <c r="L6">
        <f>NDMC_EOD!AG6+NDMC_EOD!AH6</f>
        <v>50</v>
      </c>
      <c r="M6">
        <f>TPDDL_EOD!AG6+TPDDL_EOD!AH6</f>
        <v>31.81</v>
      </c>
      <c r="N6">
        <f t="shared" si="0"/>
        <v>165.01</v>
      </c>
      <c r="O6" s="154">
        <f t="shared" si="1"/>
        <v>-9.9999999999909051E-3</v>
      </c>
      <c r="P6">
        <v>46.677171080540575</v>
      </c>
      <c r="Q6">
        <v>26.518392824677292</v>
      </c>
      <c r="R6">
        <v>9.9993939761226596</v>
      </c>
      <c r="S6">
        <v>49.9969698806133</v>
      </c>
      <c r="T6">
        <v>31.808072238046179</v>
      </c>
      <c r="U6" s="156">
        <f t="shared" si="2"/>
        <v>165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165</v>
      </c>
      <c r="E7">
        <f>PPCL!N7</f>
        <v>0</v>
      </c>
      <c r="F7">
        <f t="shared" si="4"/>
        <v>165</v>
      </c>
      <c r="G7">
        <f t="shared" si="5"/>
        <v>165</v>
      </c>
      <c r="H7" s="154"/>
      <c r="I7">
        <f>BRPL_EOD!AG7+BRPL_EOD!AH7</f>
        <v>46.68</v>
      </c>
      <c r="J7">
        <f>BYPL_EOD!AG7+BYPL_EOD!AH7</f>
        <v>26.52</v>
      </c>
      <c r="K7">
        <f>MES_EOD!AG7+MES_EOD!AH7</f>
        <v>10</v>
      </c>
      <c r="L7">
        <f>NDMC_EOD!AG7+NDMC_EOD!AH7</f>
        <v>50</v>
      </c>
      <c r="M7">
        <f>TPDDL_EOD!AG7+TPDDL_EOD!AH7</f>
        <v>31.81</v>
      </c>
      <c r="N7">
        <f t="shared" si="0"/>
        <v>165.01</v>
      </c>
      <c r="O7" s="154">
        <f t="shared" si="1"/>
        <v>-9.9999999999909051E-3</v>
      </c>
      <c r="P7">
        <v>46.677171080540575</v>
      </c>
      <c r="Q7">
        <v>26.518392824677292</v>
      </c>
      <c r="R7">
        <v>9.9993939761226596</v>
      </c>
      <c r="S7">
        <v>49.9969698806133</v>
      </c>
      <c r="T7">
        <v>31.808072238046179</v>
      </c>
      <c r="U7" s="156">
        <f t="shared" si="2"/>
        <v>165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165</v>
      </c>
      <c r="E8">
        <f>PPCL!N8</f>
        <v>0</v>
      </c>
      <c r="F8">
        <f t="shared" si="4"/>
        <v>165</v>
      </c>
      <c r="G8">
        <f t="shared" si="5"/>
        <v>165</v>
      </c>
      <c r="H8" s="154"/>
      <c r="I8">
        <f>BRPL_EOD!AG8+BRPL_EOD!AH8</f>
        <v>46.68</v>
      </c>
      <c r="J8">
        <f>BYPL_EOD!AG8+BYPL_EOD!AH8</f>
        <v>26.52</v>
      </c>
      <c r="K8">
        <f>MES_EOD!AG8+MES_EOD!AH8</f>
        <v>10</v>
      </c>
      <c r="L8">
        <f>NDMC_EOD!AG8+NDMC_EOD!AH8</f>
        <v>50</v>
      </c>
      <c r="M8">
        <f>TPDDL_EOD!AG8+TPDDL_EOD!AH8</f>
        <v>31.81</v>
      </c>
      <c r="N8">
        <f t="shared" si="0"/>
        <v>165.01</v>
      </c>
      <c r="O8" s="154">
        <f t="shared" si="1"/>
        <v>-9.9999999999909051E-3</v>
      </c>
      <c r="P8">
        <v>46.677171080540575</v>
      </c>
      <c r="Q8">
        <v>26.518392824677292</v>
      </c>
      <c r="R8">
        <v>9.9993939761226596</v>
      </c>
      <c r="S8">
        <v>49.9969698806133</v>
      </c>
      <c r="T8">
        <v>31.808072238046179</v>
      </c>
      <c r="U8" s="156">
        <f t="shared" si="2"/>
        <v>165</v>
      </c>
      <c r="V8" s="154">
        <f t="shared" si="3"/>
        <v>0</v>
      </c>
    </row>
    <row r="9" spans="1:22">
      <c r="A9" t="s">
        <v>51</v>
      </c>
      <c r="B9">
        <f>PPCL!B9</f>
        <v>170</v>
      </c>
      <c r="C9">
        <f>PPCL!C9</f>
        <v>0</v>
      </c>
      <c r="D9">
        <f>PPCL!M9</f>
        <v>170</v>
      </c>
      <c r="E9">
        <f>PPCL!N9</f>
        <v>0</v>
      </c>
      <c r="F9">
        <f t="shared" si="4"/>
        <v>170</v>
      </c>
      <c r="G9">
        <f t="shared" si="5"/>
        <v>170</v>
      </c>
      <c r="H9" s="154"/>
      <c r="I9">
        <f>BRPL_EOD!AG9+BRPL_EOD!AH9</f>
        <v>48.09</v>
      </c>
      <c r="J9">
        <f>BYPL_EOD!AG9+BYPL_EOD!AH9</f>
        <v>27.32</v>
      </c>
      <c r="K9">
        <f>MES_EOD!AG9+MES_EOD!AH9</f>
        <v>10.3</v>
      </c>
      <c r="L9">
        <f>NDMC_EOD!AG9+NDMC_EOD!AH9</f>
        <v>51.51</v>
      </c>
      <c r="M9">
        <f>TPDDL_EOD!AG9+TPDDL_EOD!AH9</f>
        <v>32.78</v>
      </c>
      <c r="N9">
        <f t="shared" si="0"/>
        <v>170</v>
      </c>
      <c r="O9" s="154">
        <f t="shared" si="1"/>
        <v>0</v>
      </c>
      <c r="P9">
        <v>48.09</v>
      </c>
      <c r="Q9">
        <v>27.32</v>
      </c>
      <c r="R9">
        <v>10.3</v>
      </c>
      <c r="S9">
        <v>51.51</v>
      </c>
      <c r="T9">
        <v>32.78</v>
      </c>
      <c r="U9" s="156">
        <f t="shared" si="2"/>
        <v>170</v>
      </c>
      <c r="V9" s="154">
        <f t="shared" si="3"/>
        <v>0</v>
      </c>
    </row>
    <row r="10" spans="1:22">
      <c r="A10" t="s">
        <v>52</v>
      </c>
      <c r="B10">
        <f>PPCL!B10</f>
        <v>170</v>
      </c>
      <c r="C10">
        <f>PPCL!C10</f>
        <v>0</v>
      </c>
      <c r="D10">
        <f>PPCL!M10</f>
        <v>170</v>
      </c>
      <c r="E10">
        <f>PPCL!N10</f>
        <v>0</v>
      </c>
      <c r="F10">
        <f t="shared" si="4"/>
        <v>170</v>
      </c>
      <c r="G10">
        <f t="shared" si="5"/>
        <v>170</v>
      </c>
      <c r="H10" s="154"/>
      <c r="I10">
        <f>BRPL_EOD!AG10+BRPL_EOD!AH10</f>
        <v>48.09</v>
      </c>
      <c r="J10">
        <f>BYPL_EOD!AG10+BYPL_EOD!AH10</f>
        <v>27.32</v>
      </c>
      <c r="K10">
        <f>MES_EOD!AG10+MES_EOD!AH10</f>
        <v>10.3</v>
      </c>
      <c r="L10">
        <f>NDMC_EOD!AG10+NDMC_EOD!AH10</f>
        <v>51.51</v>
      </c>
      <c r="M10">
        <f>TPDDL_EOD!AG10+TPDDL_EOD!AH10</f>
        <v>32.78</v>
      </c>
      <c r="N10">
        <f t="shared" si="0"/>
        <v>170</v>
      </c>
      <c r="O10" s="154">
        <f t="shared" si="1"/>
        <v>0</v>
      </c>
      <c r="P10">
        <v>48.09</v>
      </c>
      <c r="Q10">
        <v>27.32</v>
      </c>
      <c r="R10">
        <v>10.3</v>
      </c>
      <c r="S10">
        <v>51.51</v>
      </c>
      <c r="T10">
        <v>32.78</v>
      </c>
      <c r="U10" s="156">
        <f t="shared" si="2"/>
        <v>170</v>
      </c>
      <c r="V10" s="154">
        <f t="shared" si="3"/>
        <v>0</v>
      </c>
    </row>
    <row r="11" spans="1:22">
      <c r="A11" t="s">
        <v>53</v>
      </c>
      <c r="B11">
        <f>PPCL!B11</f>
        <v>170</v>
      </c>
      <c r="C11">
        <f>PPCL!C11</f>
        <v>0</v>
      </c>
      <c r="D11">
        <f>PPCL!M11</f>
        <v>170</v>
      </c>
      <c r="E11">
        <f>PPCL!N11</f>
        <v>0</v>
      </c>
      <c r="F11">
        <f t="shared" si="4"/>
        <v>170</v>
      </c>
      <c r="G11">
        <f t="shared" si="5"/>
        <v>170</v>
      </c>
      <c r="H11" s="154"/>
      <c r="I11">
        <f>BRPL_EOD!AG11+BRPL_EOD!AH11</f>
        <v>48.09</v>
      </c>
      <c r="J11">
        <f>BYPL_EOD!AG11+BYPL_EOD!AH11</f>
        <v>27.32</v>
      </c>
      <c r="K11">
        <f>MES_EOD!AG11+MES_EOD!AH11</f>
        <v>10.3</v>
      </c>
      <c r="L11">
        <f>NDMC_EOD!AG11+NDMC_EOD!AH11</f>
        <v>51.51</v>
      </c>
      <c r="M11">
        <f>TPDDL_EOD!AG11+TPDDL_EOD!AH11</f>
        <v>32.78</v>
      </c>
      <c r="N11">
        <f t="shared" si="0"/>
        <v>170</v>
      </c>
      <c r="O11" s="154">
        <f t="shared" si="1"/>
        <v>0</v>
      </c>
      <c r="P11">
        <v>48.09</v>
      </c>
      <c r="Q11">
        <v>27.32</v>
      </c>
      <c r="R11">
        <v>10.3</v>
      </c>
      <c r="S11">
        <v>51.51</v>
      </c>
      <c r="T11">
        <v>32.78</v>
      </c>
      <c r="U11" s="156">
        <f t="shared" si="2"/>
        <v>170</v>
      </c>
      <c r="V11" s="154">
        <f t="shared" si="3"/>
        <v>0</v>
      </c>
    </row>
    <row r="12" spans="1:22">
      <c r="A12" t="s">
        <v>54</v>
      </c>
      <c r="B12">
        <f>PPCL!B12</f>
        <v>170</v>
      </c>
      <c r="C12">
        <f>PPCL!C12</f>
        <v>0</v>
      </c>
      <c r="D12">
        <f>PPCL!M12</f>
        <v>170</v>
      </c>
      <c r="E12">
        <f>PPCL!N12</f>
        <v>0</v>
      </c>
      <c r="F12">
        <f t="shared" si="4"/>
        <v>170</v>
      </c>
      <c r="G12">
        <f t="shared" si="5"/>
        <v>170</v>
      </c>
      <c r="H12" s="154"/>
      <c r="I12">
        <f>BRPL_EOD!AG12+BRPL_EOD!AH12</f>
        <v>48.09</v>
      </c>
      <c r="J12">
        <f>BYPL_EOD!AG12+BYPL_EOD!AH12</f>
        <v>27.32</v>
      </c>
      <c r="K12">
        <f>MES_EOD!AG12+MES_EOD!AH12</f>
        <v>10.3</v>
      </c>
      <c r="L12">
        <f>NDMC_EOD!AG12+NDMC_EOD!AH12</f>
        <v>51.51</v>
      </c>
      <c r="M12">
        <f>TPDDL_EOD!AG12+TPDDL_EOD!AH12</f>
        <v>32.78</v>
      </c>
      <c r="N12">
        <f t="shared" si="0"/>
        <v>170</v>
      </c>
      <c r="O12" s="154">
        <f t="shared" si="1"/>
        <v>0</v>
      </c>
      <c r="P12">
        <v>48.09</v>
      </c>
      <c r="Q12">
        <v>27.32</v>
      </c>
      <c r="R12">
        <v>10.3</v>
      </c>
      <c r="S12">
        <v>51.51</v>
      </c>
      <c r="T12">
        <v>32.78</v>
      </c>
      <c r="U12" s="156">
        <f t="shared" si="2"/>
        <v>170</v>
      </c>
      <c r="V12" s="154">
        <f t="shared" si="3"/>
        <v>0</v>
      </c>
    </row>
    <row r="13" spans="1:22">
      <c r="A13" t="s">
        <v>55</v>
      </c>
      <c r="B13">
        <f>PPCL!B13</f>
        <v>170</v>
      </c>
      <c r="C13">
        <f>PPCL!C13</f>
        <v>0</v>
      </c>
      <c r="D13">
        <f>PPCL!M13</f>
        <v>170</v>
      </c>
      <c r="E13">
        <f>PPCL!N13</f>
        <v>0</v>
      </c>
      <c r="F13">
        <f t="shared" si="4"/>
        <v>170</v>
      </c>
      <c r="G13">
        <f t="shared" si="5"/>
        <v>170</v>
      </c>
      <c r="H13" s="154"/>
      <c r="I13">
        <f>BRPL_EOD!AG13+BRPL_EOD!AH13</f>
        <v>48.09</v>
      </c>
      <c r="J13">
        <f>BYPL_EOD!AG13+BYPL_EOD!AH13</f>
        <v>27.32</v>
      </c>
      <c r="K13">
        <f>MES_EOD!AG13+MES_EOD!AH13</f>
        <v>10.3</v>
      </c>
      <c r="L13">
        <f>NDMC_EOD!AG13+NDMC_EOD!AH13</f>
        <v>51.51</v>
      </c>
      <c r="M13">
        <f>TPDDL_EOD!AG13+TPDDL_EOD!AH13</f>
        <v>32.78</v>
      </c>
      <c r="N13">
        <f t="shared" si="0"/>
        <v>170</v>
      </c>
      <c r="O13" s="154">
        <f t="shared" si="1"/>
        <v>0</v>
      </c>
      <c r="P13">
        <v>48.09</v>
      </c>
      <c r="Q13">
        <v>27.32</v>
      </c>
      <c r="R13">
        <v>10.3</v>
      </c>
      <c r="S13">
        <v>51.51</v>
      </c>
      <c r="T13">
        <v>32.78</v>
      </c>
      <c r="U13" s="156">
        <f t="shared" si="2"/>
        <v>170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165</v>
      </c>
      <c r="E14">
        <f>PPCL!N14</f>
        <v>0</v>
      </c>
      <c r="F14">
        <f t="shared" si="4"/>
        <v>165</v>
      </c>
      <c r="G14">
        <f t="shared" si="5"/>
        <v>165</v>
      </c>
      <c r="H14" s="154"/>
      <c r="I14">
        <f>BRPL_EOD!AG14+BRPL_EOD!AH14</f>
        <v>46.68</v>
      </c>
      <c r="J14">
        <f>BYPL_EOD!AG14+BYPL_EOD!AH14</f>
        <v>26.52</v>
      </c>
      <c r="K14">
        <f>MES_EOD!AG14+MES_EOD!AH14</f>
        <v>10</v>
      </c>
      <c r="L14">
        <f>NDMC_EOD!AG14+NDMC_EOD!AH14</f>
        <v>50</v>
      </c>
      <c r="M14">
        <f>TPDDL_EOD!AG14+TPDDL_EOD!AH14</f>
        <v>31.81</v>
      </c>
      <c r="N14">
        <f t="shared" si="0"/>
        <v>165.01</v>
      </c>
      <c r="O14" s="154">
        <f t="shared" si="1"/>
        <v>-9.9999999999909051E-3</v>
      </c>
      <c r="P14">
        <v>46.677171080540575</v>
      </c>
      <c r="Q14">
        <v>26.518392824677292</v>
      </c>
      <c r="R14">
        <v>9.9993939761226596</v>
      </c>
      <c r="S14">
        <v>49.9969698806133</v>
      </c>
      <c r="T14">
        <v>31.808072238046179</v>
      </c>
      <c r="U14" s="156">
        <f t="shared" si="2"/>
        <v>165</v>
      </c>
      <c r="V14" s="154">
        <f t="shared" si="3"/>
        <v>0</v>
      </c>
    </row>
    <row r="15" spans="1:22">
      <c r="A15" t="s">
        <v>57</v>
      </c>
      <c r="B15">
        <f>PPCL!B15</f>
        <v>170</v>
      </c>
      <c r="C15">
        <f>PPCL!C15</f>
        <v>0</v>
      </c>
      <c r="D15">
        <f>PPCL!M15</f>
        <v>170</v>
      </c>
      <c r="E15">
        <f>PPCL!N15</f>
        <v>0</v>
      </c>
      <c r="F15">
        <f t="shared" si="4"/>
        <v>170</v>
      </c>
      <c r="G15">
        <f t="shared" si="5"/>
        <v>170</v>
      </c>
      <c r="H15" s="154"/>
      <c r="I15">
        <f>BRPL_EOD!AG15+BRPL_EOD!AH15</f>
        <v>48.09</v>
      </c>
      <c r="J15">
        <f>BYPL_EOD!AG15+BYPL_EOD!AH15</f>
        <v>27.32</v>
      </c>
      <c r="K15">
        <f>MES_EOD!AG15+MES_EOD!AH15</f>
        <v>10.3</v>
      </c>
      <c r="L15">
        <f>NDMC_EOD!AG15+NDMC_EOD!AH15</f>
        <v>51.51</v>
      </c>
      <c r="M15">
        <f>TPDDL_EOD!AG15+TPDDL_EOD!AH15</f>
        <v>32.78</v>
      </c>
      <c r="N15">
        <f t="shared" si="0"/>
        <v>170</v>
      </c>
      <c r="O15" s="154">
        <f t="shared" si="1"/>
        <v>0</v>
      </c>
      <c r="P15">
        <v>48.09</v>
      </c>
      <c r="Q15">
        <v>27.32</v>
      </c>
      <c r="R15">
        <v>10.3</v>
      </c>
      <c r="S15">
        <v>51.51</v>
      </c>
      <c r="T15">
        <v>32.78</v>
      </c>
      <c r="U15" s="156">
        <f t="shared" si="2"/>
        <v>170</v>
      </c>
      <c r="V15" s="154">
        <f t="shared" si="3"/>
        <v>0</v>
      </c>
    </row>
    <row r="16" spans="1:22">
      <c r="A16" t="s">
        <v>58</v>
      </c>
      <c r="B16">
        <f>PPCL!B16</f>
        <v>170</v>
      </c>
      <c r="C16">
        <f>PPCL!C16</f>
        <v>0</v>
      </c>
      <c r="D16">
        <f>PPCL!M16</f>
        <v>170</v>
      </c>
      <c r="E16">
        <f>PPCL!N16</f>
        <v>0</v>
      </c>
      <c r="F16">
        <f t="shared" si="4"/>
        <v>170</v>
      </c>
      <c r="G16">
        <f t="shared" si="5"/>
        <v>170</v>
      </c>
      <c r="H16" s="154"/>
      <c r="I16">
        <f>BRPL_EOD!AG16+BRPL_EOD!AH16</f>
        <v>48.09</v>
      </c>
      <c r="J16">
        <f>BYPL_EOD!AG16+BYPL_EOD!AH16</f>
        <v>27.32</v>
      </c>
      <c r="K16">
        <f>MES_EOD!AG16+MES_EOD!AH16</f>
        <v>10.3</v>
      </c>
      <c r="L16">
        <f>NDMC_EOD!AG16+NDMC_EOD!AH16</f>
        <v>51.51</v>
      </c>
      <c r="M16">
        <f>TPDDL_EOD!AG16+TPDDL_EOD!AH16</f>
        <v>32.78</v>
      </c>
      <c r="N16">
        <f t="shared" si="0"/>
        <v>170</v>
      </c>
      <c r="O16" s="154">
        <f t="shared" si="1"/>
        <v>0</v>
      </c>
      <c r="P16">
        <v>48.09</v>
      </c>
      <c r="Q16">
        <v>27.32</v>
      </c>
      <c r="R16">
        <v>10.3</v>
      </c>
      <c r="S16">
        <v>51.51</v>
      </c>
      <c r="T16">
        <v>32.78</v>
      </c>
      <c r="U16" s="156">
        <f t="shared" si="2"/>
        <v>170</v>
      </c>
      <c r="V16" s="154">
        <f t="shared" si="3"/>
        <v>0</v>
      </c>
    </row>
    <row r="17" spans="1:22">
      <c r="A17" t="s">
        <v>59</v>
      </c>
      <c r="B17">
        <f>PPCL!B17</f>
        <v>170</v>
      </c>
      <c r="C17">
        <f>PPCL!C17</f>
        <v>0</v>
      </c>
      <c r="D17">
        <f>PPCL!M17</f>
        <v>170</v>
      </c>
      <c r="E17">
        <f>PPCL!N17</f>
        <v>0</v>
      </c>
      <c r="F17">
        <f t="shared" si="4"/>
        <v>170</v>
      </c>
      <c r="G17">
        <f t="shared" si="5"/>
        <v>170</v>
      </c>
      <c r="H17" s="154"/>
      <c r="I17">
        <f>BRPL_EOD!AG17+BRPL_EOD!AH17</f>
        <v>48.09</v>
      </c>
      <c r="J17">
        <f>BYPL_EOD!AG17+BYPL_EOD!AH17</f>
        <v>27.32</v>
      </c>
      <c r="K17">
        <f>MES_EOD!AG17+MES_EOD!AH17</f>
        <v>10.3</v>
      </c>
      <c r="L17">
        <f>NDMC_EOD!AG17+NDMC_EOD!AH17</f>
        <v>51.51</v>
      </c>
      <c r="M17">
        <f>TPDDL_EOD!AG17+TPDDL_EOD!AH17</f>
        <v>32.78</v>
      </c>
      <c r="N17">
        <f t="shared" si="0"/>
        <v>170</v>
      </c>
      <c r="O17" s="154">
        <f t="shared" si="1"/>
        <v>0</v>
      </c>
      <c r="P17">
        <v>48.09</v>
      </c>
      <c r="Q17">
        <v>27.32</v>
      </c>
      <c r="R17">
        <v>10.3</v>
      </c>
      <c r="S17">
        <v>51.51</v>
      </c>
      <c r="T17">
        <v>32.78</v>
      </c>
      <c r="U17" s="156">
        <f t="shared" si="2"/>
        <v>170</v>
      </c>
      <c r="V17" s="154">
        <f t="shared" si="3"/>
        <v>0</v>
      </c>
    </row>
    <row r="18" spans="1:22">
      <c r="A18" t="s">
        <v>60</v>
      </c>
      <c r="B18">
        <f>PPCL!B18</f>
        <v>170</v>
      </c>
      <c r="C18">
        <f>PPCL!C18</f>
        <v>0</v>
      </c>
      <c r="D18">
        <f>PPCL!M18</f>
        <v>170</v>
      </c>
      <c r="E18">
        <f>PPCL!N18</f>
        <v>0</v>
      </c>
      <c r="F18">
        <f t="shared" si="4"/>
        <v>170</v>
      </c>
      <c r="G18">
        <f t="shared" si="5"/>
        <v>170</v>
      </c>
      <c r="H18" s="154"/>
      <c r="I18">
        <f>BRPL_EOD!AG18+BRPL_EOD!AH18</f>
        <v>48.09</v>
      </c>
      <c r="J18">
        <f>BYPL_EOD!AG18+BYPL_EOD!AH18</f>
        <v>27.32</v>
      </c>
      <c r="K18">
        <f>MES_EOD!AG18+MES_EOD!AH18</f>
        <v>10.3</v>
      </c>
      <c r="L18">
        <f>NDMC_EOD!AG18+NDMC_EOD!AH18</f>
        <v>51.51</v>
      </c>
      <c r="M18">
        <f>TPDDL_EOD!AG18+TPDDL_EOD!AH18</f>
        <v>32.78</v>
      </c>
      <c r="N18">
        <f t="shared" si="0"/>
        <v>170</v>
      </c>
      <c r="O18" s="154">
        <f t="shared" si="1"/>
        <v>0</v>
      </c>
      <c r="P18">
        <v>48.09</v>
      </c>
      <c r="Q18">
        <v>27.32</v>
      </c>
      <c r="R18">
        <v>10.3</v>
      </c>
      <c r="S18">
        <v>51.51</v>
      </c>
      <c r="T18">
        <v>32.78</v>
      </c>
      <c r="U18" s="156">
        <f t="shared" si="2"/>
        <v>170</v>
      </c>
      <c r="V18" s="154">
        <f t="shared" si="3"/>
        <v>0</v>
      </c>
    </row>
    <row r="19" spans="1:22">
      <c r="A19" t="s">
        <v>61</v>
      </c>
      <c r="B19">
        <f>PPCL!B19</f>
        <v>170</v>
      </c>
      <c r="C19">
        <f>PPCL!C19</f>
        <v>0</v>
      </c>
      <c r="D19">
        <f>PPCL!M19</f>
        <v>170</v>
      </c>
      <c r="E19">
        <f>PPCL!N19</f>
        <v>0</v>
      </c>
      <c r="F19">
        <f t="shared" si="4"/>
        <v>170</v>
      </c>
      <c r="G19">
        <f t="shared" si="5"/>
        <v>170</v>
      </c>
      <c r="H19" s="154"/>
      <c r="I19">
        <f>BRPL_EOD!AG19+BRPL_EOD!AH19</f>
        <v>48.09</v>
      </c>
      <c r="J19">
        <f>BYPL_EOD!AG19+BYPL_EOD!AH19</f>
        <v>27.32</v>
      </c>
      <c r="K19">
        <f>MES_EOD!AG19+MES_EOD!AH19</f>
        <v>10.3</v>
      </c>
      <c r="L19">
        <f>NDMC_EOD!AG19+NDMC_EOD!AH19</f>
        <v>51.51</v>
      </c>
      <c r="M19">
        <f>TPDDL_EOD!AG19+TPDDL_EOD!AH19</f>
        <v>32.78</v>
      </c>
      <c r="N19">
        <f t="shared" si="0"/>
        <v>170</v>
      </c>
      <c r="O19" s="154">
        <f t="shared" si="1"/>
        <v>0</v>
      </c>
      <c r="P19">
        <v>48.09</v>
      </c>
      <c r="Q19">
        <v>27.32</v>
      </c>
      <c r="R19">
        <v>10.3</v>
      </c>
      <c r="S19">
        <v>51.51</v>
      </c>
      <c r="T19">
        <v>32.78</v>
      </c>
      <c r="U19" s="156">
        <f t="shared" si="2"/>
        <v>170</v>
      </c>
      <c r="V19" s="154">
        <f t="shared" si="3"/>
        <v>0</v>
      </c>
    </row>
    <row r="20" spans="1:22">
      <c r="A20" t="s">
        <v>62</v>
      </c>
      <c r="B20">
        <f>PPCL!B20</f>
        <v>170</v>
      </c>
      <c r="C20">
        <f>PPCL!C20</f>
        <v>0</v>
      </c>
      <c r="D20">
        <f>PPCL!M20</f>
        <v>170</v>
      </c>
      <c r="E20">
        <f>PPCL!N20</f>
        <v>0</v>
      </c>
      <c r="F20">
        <f t="shared" si="4"/>
        <v>170</v>
      </c>
      <c r="G20">
        <f t="shared" si="5"/>
        <v>170</v>
      </c>
      <c r="H20" s="154"/>
      <c r="I20">
        <f>BRPL_EOD!AG20+BRPL_EOD!AH20</f>
        <v>48.09</v>
      </c>
      <c r="J20">
        <f>BYPL_EOD!AG20+BYPL_EOD!AH20</f>
        <v>27.32</v>
      </c>
      <c r="K20">
        <f>MES_EOD!AG20+MES_EOD!AH20</f>
        <v>10.3</v>
      </c>
      <c r="L20">
        <f>NDMC_EOD!AG20+NDMC_EOD!AH20</f>
        <v>51.51</v>
      </c>
      <c r="M20">
        <f>TPDDL_EOD!AG20+TPDDL_EOD!AH20</f>
        <v>32.78</v>
      </c>
      <c r="N20">
        <f t="shared" si="0"/>
        <v>170</v>
      </c>
      <c r="O20" s="154">
        <f t="shared" si="1"/>
        <v>0</v>
      </c>
      <c r="P20">
        <v>48.09</v>
      </c>
      <c r="Q20">
        <v>27.32</v>
      </c>
      <c r="R20">
        <v>10.3</v>
      </c>
      <c r="S20">
        <v>51.51</v>
      </c>
      <c r="T20">
        <v>32.78</v>
      </c>
      <c r="U20" s="156">
        <f t="shared" si="2"/>
        <v>170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165</v>
      </c>
      <c r="E21">
        <f>PPCL!N21</f>
        <v>0</v>
      </c>
      <c r="F21">
        <f t="shared" si="4"/>
        <v>165</v>
      </c>
      <c r="G21">
        <f t="shared" si="5"/>
        <v>165</v>
      </c>
      <c r="H21" s="154"/>
      <c r="I21">
        <f>BRPL_EOD!AG21+BRPL_EOD!AH21</f>
        <v>46.68</v>
      </c>
      <c r="J21">
        <f>BYPL_EOD!AG21+BYPL_EOD!AH21</f>
        <v>26.52</v>
      </c>
      <c r="K21">
        <f>MES_EOD!AG21+MES_EOD!AH21</f>
        <v>10</v>
      </c>
      <c r="L21">
        <f>NDMC_EOD!AG21+NDMC_EOD!AH21</f>
        <v>50</v>
      </c>
      <c r="M21">
        <f>TPDDL_EOD!AG21+TPDDL_EOD!AH21</f>
        <v>31.81</v>
      </c>
      <c r="N21">
        <f t="shared" si="0"/>
        <v>165.01</v>
      </c>
      <c r="O21" s="154">
        <f t="shared" si="1"/>
        <v>-9.9999999999909051E-3</v>
      </c>
      <c r="P21">
        <v>46.677171080540575</v>
      </c>
      <c r="Q21">
        <v>26.518392824677292</v>
      </c>
      <c r="R21">
        <v>9.9993939761226596</v>
      </c>
      <c r="S21">
        <v>49.9969698806133</v>
      </c>
      <c r="T21">
        <v>31.808072238046179</v>
      </c>
      <c r="U21" s="156">
        <f t="shared" si="2"/>
        <v>165</v>
      </c>
      <c r="V21" s="154">
        <f t="shared" si="3"/>
        <v>0</v>
      </c>
    </row>
    <row r="22" spans="1:22">
      <c r="A22" t="s">
        <v>64</v>
      </c>
      <c r="B22">
        <f>PPCL!B22</f>
        <v>170</v>
      </c>
      <c r="C22">
        <f>PPCL!C22</f>
        <v>0</v>
      </c>
      <c r="D22">
        <f>PPCL!M22</f>
        <v>170</v>
      </c>
      <c r="E22">
        <f>PPCL!N22</f>
        <v>0</v>
      </c>
      <c r="F22">
        <f t="shared" si="4"/>
        <v>170</v>
      </c>
      <c r="G22">
        <f t="shared" si="5"/>
        <v>170</v>
      </c>
      <c r="H22" s="154"/>
      <c r="I22">
        <f>BRPL_EOD!AG22+BRPL_EOD!AH22</f>
        <v>48.09</v>
      </c>
      <c r="J22">
        <f>BYPL_EOD!AG22+BYPL_EOD!AH22</f>
        <v>27.32</v>
      </c>
      <c r="K22">
        <f>MES_EOD!AG22+MES_EOD!AH22</f>
        <v>10.3</v>
      </c>
      <c r="L22">
        <f>NDMC_EOD!AG22+NDMC_EOD!AH22</f>
        <v>51.51</v>
      </c>
      <c r="M22">
        <f>TPDDL_EOD!AG22+TPDDL_EOD!AH22</f>
        <v>32.78</v>
      </c>
      <c r="N22">
        <f t="shared" si="0"/>
        <v>170</v>
      </c>
      <c r="O22" s="154">
        <f t="shared" si="1"/>
        <v>0</v>
      </c>
      <c r="P22">
        <v>48.09</v>
      </c>
      <c r="Q22">
        <v>27.32</v>
      </c>
      <c r="R22">
        <v>10.3</v>
      </c>
      <c r="S22">
        <v>51.51</v>
      </c>
      <c r="T22">
        <v>32.78</v>
      </c>
      <c r="U22" s="156">
        <f t="shared" si="2"/>
        <v>170</v>
      </c>
      <c r="V22" s="154">
        <f t="shared" si="3"/>
        <v>0</v>
      </c>
    </row>
    <row r="23" spans="1:22">
      <c r="A23" t="s">
        <v>65</v>
      </c>
      <c r="B23">
        <f>PPCL!B23</f>
        <v>170</v>
      </c>
      <c r="C23">
        <f>PPCL!C23</f>
        <v>0</v>
      </c>
      <c r="D23">
        <f>PPCL!M23</f>
        <v>170</v>
      </c>
      <c r="E23">
        <f>PPCL!N23</f>
        <v>0</v>
      </c>
      <c r="F23">
        <f t="shared" si="4"/>
        <v>170</v>
      </c>
      <c r="G23">
        <f t="shared" si="5"/>
        <v>170</v>
      </c>
      <c r="H23" s="154"/>
      <c r="I23">
        <f>BRPL_EOD!AG23+BRPL_EOD!AH23</f>
        <v>48.09</v>
      </c>
      <c r="J23">
        <f>BYPL_EOD!AG23+BYPL_EOD!AH23</f>
        <v>27.32</v>
      </c>
      <c r="K23">
        <f>MES_EOD!AG23+MES_EOD!AH23</f>
        <v>10.3</v>
      </c>
      <c r="L23">
        <f>NDMC_EOD!AG23+NDMC_EOD!AH23</f>
        <v>51.51</v>
      </c>
      <c r="M23">
        <f>TPDDL_EOD!AG23+TPDDL_EOD!AH23</f>
        <v>32.78</v>
      </c>
      <c r="N23">
        <f t="shared" si="0"/>
        <v>170</v>
      </c>
      <c r="O23" s="154">
        <f t="shared" si="1"/>
        <v>0</v>
      </c>
      <c r="P23">
        <v>48.09</v>
      </c>
      <c r="Q23">
        <v>27.32</v>
      </c>
      <c r="R23">
        <v>10.3</v>
      </c>
      <c r="S23">
        <v>51.51</v>
      </c>
      <c r="T23">
        <v>32.78</v>
      </c>
      <c r="U23" s="156">
        <f t="shared" si="2"/>
        <v>170</v>
      </c>
      <c r="V23" s="154">
        <f t="shared" si="3"/>
        <v>0</v>
      </c>
    </row>
    <row r="24" spans="1:22">
      <c r="A24" t="s">
        <v>66</v>
      </c>
      <c r="B24">
        <f>PPCL!B24</f>
        <v>170</v>
      </c>
      <c r="C24">
        <f>PPCL!C24</f>
        <v>0</v>
      </c>
      <c r="D24">
        <f>PPCL!M24</f>
        <v>170</v>
      </c>
      <c r="E24">
        <f>PPCL!N24</f>
        <v>0</v>
      </c>
      <c r="F24">
        <f t="shared" si="4"/>
        <v>170</v>
      </c>
      <c r="G24">
        <f t="shared" si="5"/>
        <v>170</v>
      </c>
      <c r="H24" s="154"/>
      <c r="I24">
        <f>BRPL_EOD!AG24+BRPL_EOD!AH24</f>
        <v>48.09</v>
      </c>
      <c r="J24">
        <f>BYPL_EOD!AG24+BYPL_EOD!AH24</f>
        <v>27.32</v>
      </c>
      <c r="K24">
        <f>MES_EOD!AG24+MES_EOD!AH24</f>
        <v>10.3</v>
      </c>
      <c r="L24">
        <f>NDMC_EOD!AG24+NDMC_EOD!AH24</f>
        <v>51.51</v>
      </c>
      <c r="M24">
        <f>TPDDL_EOD!AG24+TPDDL_EOD!AH24</f>
        <v>32.78</v>
      </c>
      <c r="N24">
        <f t="shared" si="0"/>
        <v>170</v>
      </c>
      <c r="O24" s="154">
        <f t="shared" si="1"/>
        <v>0</v>
      </c>
      <c r="P24">
        <v>48.09</v>
      </c>
      <c r="Q24">
        <v>27.32</v>
      </c>
      <c r="R24">
        <v>10.3</v>
      </c>
      <c r="S24">
        <v>51.51</v>
      </c>
      <c r="T24">
        <v>32.78</v>
      </c>
      <c r="U24" s="156">
        <f t="shared" si="2"/>
        <v>170</v>
      </c>
      <c r="V24" s="154">
        <f t="shared" si="3"/>
        <v>0</v>
      </c>
    </row>
    <row r="25" spans="1:22">
      <c r="A25" t="s">
        <v>67</v>
      </c>
      <c r="B25">
        <f>PPCL!B25</f>
        <v>170</v>
      </c>
      <c r="C25">
        <f>PPCL!C25</f>
        <v>0</v>
      </c>
      <c r="D25">
        <f>PPCL!M25</f>
        <v>170</v>
      </c>
      <c r="E25">
        <f>PPCL!N25</f>
        <v>0</v>
      </c>
      <c r="F25">
        <f t="shared" si="4"/>
        <v>170</v>
      </c>
      <c r="G25">
        <f t="shared" si="5"/>
        <v>170</v>
      </c>
      <c r="H25" s="154"/>
      <c r="I25">
        <f>BRPL_EOD!AG25+BRPL_EOD!AH25</f>
        <v>48.09</v>
      </c>
      <c r="J25">
        <f>BYPL_EOD!AG25+BYPL_EOD!AH25</f>
        <v>27.32</v>
      </c>
      <c r="K25">
        <f>MES_EOD!AG25+MES_EOD!AH25</f>
        <v>10.3</v>
      </c>
      <c r="L25">
        <f>NDMC_EOD!AG25+NDMC_EOD!AH25</f>
        <v>51.51</v>
      </c>
      <c r="M25">
        <f>TPDDL_EOD!AG25+TPDDL_EOD!AH25</f>
        <v>32.78</v>
      </c>
      <c r="N25">
        <f t="shared" si="0"/>
        <v>170</v>
      </c>
      <c r="O25" s="154">
        <f t="shared" si="1"/>
        <v>0</v>
      </c>
      <c r="P25">
        <v>48.09</v>
      </c>
      <c r="Q25">
        <v>27.32</v>
      </c>
      <c r="R25">
        <v>10.3</v>
      </c>
      <c r="S25">
        <v>51.51</v>
      </c>
      <c r="T25">
        <v>32.78</v>
      </c>
      <c r="U25" s="156">
        <f t="shared" si="2"/>
        <v>170</v>
      </c>
      <c r="V25" s="154">
        <f t="shared" si="3"/>
        <v>0</v>
      </c>
    </row>
    <row r="26" spans="1:22">
      <c r="A26" t="s">
        <v>68</v>
      </c>
      <c r="B26">
        <f>PPCL!B26</f>
        <v>170</v>
      </c>
      <c r="C26">
        <f>PPCL!C26</f>
        <v>0</v>
      </c>
      <c r="D26">
        <f>PPCL!M26</f>
        <v>170</v>
      </c>
      <c r="E26">
        <f>PPCL!N26</f>
        <v>0</v>
      </c>
      <c r="F26">
        <f t="shared" si="4"/>
        <v>170</v>
      </c>
      <c r="G26">
        <f t="shared" si="5"/>
        <v>170</v>
      </c>
      <c r="H26" s="154"/>
      <c r="I26">
        <f>BRPL_EOD!AG26+BRPL_EOD!AH26</f>
        <v>48.09</v>
      </c>
      <c r="J26">
        <f>BYPL_EOD!AG26+BYPL_EOD!AH26</f>
        <v>27.32</v>
      </c>
      <c r="K26">
        <f>MES_EOD!AG26+MES_EOD!AH26</f>
        <v>10.3</v>
      </c>
      <c r="L26">
        <f>NDMC_EOD!AG26+NDMC_EOD!AH26</f>
        <v>51.51</v>
      </c>
      <c r="M26">
        <f>TPDDL_EOD!AG26+TPDDL_EOD!AH26</f>
        <v>32.78</v>
      </c>
      <c r="N26">
        <f t="shared" si="0"/>
        <v>170</v>
      </c>
      <c r="O26" s="154">
        <f t="shared" si="1"/>
        <v>0</v>
      </c>
      <c r="P26">
        <v>48.09</v>
      </c>
      <c r="Q26">
        <v>27.32</v>
      </c>
      <c r="R26">
        <v>10.3</v>
      </c>
      <c r="S26">
        <v>51.51</v>
      </c>
      <c r="T26">
        <v>32.78</v>
      </c>
      <c r="U26" s="156">
        <f t="shared" si="2"/>
        <v>170</v>
      </c>
      <c r="V26" s="154">
        <f t="shared" si="3"/>
        <v>0</v>
      </c>
    </row>
    <row r="27" spans="1:22">
      <c r="A27" t="s">
        <v>69</v>
      </c>
      <c r="B27">
        <f>PPCL!B27</f>
        <v>170</v>
      </c>
      <c r="C27">
        <f>PPCL!C27</f>
        <v>0</v>
      </c>
      <c r="D27">
        <f>PPCL!M27</f>
        <v>170</v>
      </c>
      <c r="E27">
        <f>PPCL!N27</f>
        <v>0</v>
      </c>
      <c r="F27">
        <f t="shared" si="4"/>
        <v>170</v>
      </c>
      <c r="G27">
        <f t="shared" si="5"/>
        <v>170</v>
      </c>
      <c r="H27" s="154"/>
      <c r="I27">
        <f>BRPL_EOD!AG27+BRPL_EOD!AH27</f>
        <v>48.09</v>
      </c>
      <c r="J27">
        <f>BYPL_EOD!AG27+BYPL_EOD!AH27</f>
        <v>27.32</v>
      </c>
      <c r="K27">
        <f>MES_EOD!AG27+MES_EOD!AH27</f>
        <v>10.3</v>
      </c>
      <c r="L27">
        <f>NDMC_EOD!AG27+NDMC_EOD!AH27</f>
        <v>51.51</v>
      </c>
      <c r="M27">
        <f>TPDDL_EOD!AG27+TPDDL_EOD!AH27</f>
        <v>32.78</v>
      </c>
      <c r="N27">
        <f t="shared" si="0"/>
        <v>170</v>
      </c>
      <c r="O27" s="154">
        <f t="shared" si="1"/>
        <v>0</v>
      </c>
      <c r="P27">
        <v>48.09</v>
      </c>
      <c r="Q27">
        <v>27.32</v>
      </c>
      <c r="R27">
        <v>10.3</v>
      </c>
      <c r="S27">
        <v>51.51</v>
      </c>
      <c r="T27">
        <v>32.78</v>
      </c>
      <c r="U27" s="156">
        <f t="shared" si="2"/>
        <v>170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165</v>
      </c>
      <c r="E28">
        <f>PPCL!N28</f>
        <v>0</v>
      </c>
      <c r="F28">
        <f t="shared" si="4"/>
        <v>165</v>
      </c>
      <c r="G28">
        <f t="shared" si="5"/>
        <v>165</v>
      </c>
      <c r="H28" s="154"/>
      <c r="I28">
        <f>BRPL_EOD!AG28+BRPL_EOD!AH28</f>
        <v>46.68</v>
      </c>
      <c r="J28">
        <f>BYPL_EOD!AG28+BYPL_EOD!AH28</f>
        <v>26.52</v>
      </c>
      <c r="K28">
        <f>MES_EOD!AG28+MES_EOD!AH28</f>
        <v>10</v>
      </c>
      <c r="L28">
        <f>NDMC_EOD!AG28+NDMC_EOD!AH28</f>
        <v>50</v>
      </c>
      <c r="M28">
        <f>TPDDL_EOD!AG28+TPDDL_EOD!AH28</f>
        <v>31.81</v>
      </c>
      <c r="N28">
        <f t="shared" si="0"/>
        <v>165.01</v>
      </c>
      <c r="O28" s="154">
        <f t="shared" si="1"/>
        <v>-9.9999999999909051E-3</v>
      </c>
      <c r="P28">
        <v>46.677171080540575</v>
      </c>
      <c r="Q28">
        <v>26.518392824677292</v>
      </c>
      <c r="R28">
        <v>9.9993939761226596</v>
      </c>
      <c r="S28">
        <v>49.9969698806133</v>
      </c>
      <c r="T28">
        <v>31.808072238046179</v>
      </c>
      <c r="U28" s="156">
        <f t="shared" si="2"/>
        <v>165</v>
      </c>
      <c r="V28" s="154">
        <f t="shared" si="3"/>
        <v>0</v>
      </c>
    </row>
    <row r="29" spans="1:22">
      <c r="A29" t="s">
        <v>71</v>
      </c>
      <c r="B29">
        <f>PPCL!B29</f>
        <v>170</v>
      </c>
      <c r="C29">
        <f>PPCL!C29</f>
        <v>0</v>
      </c>
      <c r="D29">
        <f>PPCL!M29</f>
        <v>170</v>
      </c>
      <c r="E29">
        <f>PPCL!N29</f>
        <v>0</v>
      </c>
      <c r="F29">
        <f t="shared" si="4"/>
        <v>170</v>
      </c>
      <c r="G29">
        <f t="shared" si="5"/>
        <v>170</v>
      </c>
      <c r="H29" s="154"/>
      <c r="I29">
        <f>BRPL_EOD!AG29+BRPL_EOD!AH29</f>
        <v>48.09</v>
      </c>
      <c r="J29">
        <f>BYPL_EOD!AG29+BYPL_EOD!AH29</f>
        <v>27.32</v>
      </c>
      <c r="K29">
        <f>MES_EOD!AG29+MES_EOD!AH29</f>
        <v>10.3</v>
      </c>
      <c r="L29">
        <f>NDMC_EOD!AG29+NDMC_EOD!AH29</f>
        <v>51.51</v>
      </c>
      <c r="M29">
        <f>TPDDL_EOD!AG29+TPDDL_EOD!AH29</f>
        <v>32.78</v>
      </c>
      <c r="N29">
        <f t="shared" si="0"/>
        <v>170</v>
      </c>
      <c r="O29" s="154">
        <f t="shared" si="1"/>
        <v>0</v>
      </c>
      <c r="P29">
        <v>48.09</v>
      </c>
      <c r="Q29">
        <v>27.32</v>
      </c>
      <c r="R29">
        <v>10.3</v>
      </c>
      <c r="S29">
        <v>51.51</v>
      </c>
      <c r="T29">
        <v>32.78</v>
      </c>
      <c r="U29" s="156">
        <f t="shared" si="2"/>
        <v>170</v>
      </c>
      <c r="V29" s="154">
        <f t="shared" si="3"/>
        <v>0</v>
      </c>
    </row>
    <row r="30" spans="1:22">
      <c r="A30" t="s">
        <v>72</v>
      </c>
      <c r="B30">
        <f>PPCL!B30</f>
        <v>170</v>
      </c>
      <c r="C30">
        <f>PPCL!C30</f>
        <v>0</v>
      </c>
      <c r="D30">
        <f>PPCL!M30</f>
        <v>170</v>
      </c>
      <c r="E30">
        <f>PPCL!N30</f>
        <v>0</v>
      </c>
      <c r="F30">
        <f t="shared" si="4"/>
        <v>170</v>
      </c>
      <c r="G30">
        <f t="shared" si="5"/>
        <v>170</v>
      </c>
      <c r="H30" s="154"/>
      <c r="I30">
        <f>BRPL_EOD!AG30+BRPL_EOD!AH30</f>
        <v>48.09</v>
      </c>
      <c r="J30">
        <f>BYPL_EOD!AG30+BYPL_EOD!AH30</f>
        <v>27.32</v>
      </c>
      <c r="K30">
        <f>MES_EOD!AG30+MES_EOD!AH30</f>
        <v>10.3</v>
      </c>
      <c r="L30">
        <f>NDMC_EOD!AG30+NDMC_EOD!AH30</f>
        <v>51.51</v>
      </c>
      <c r="M30">
        <f>TPDDL_EOD!AG30+TPDDL_EOD!AH30</f>
        <v>32.78</v>
      </c>
      <c r="N30">
        <f t="shared" si="0"/>
        <v>170</v>
      </c>
      <c r="O30" s="154">
        <f t="shared" si="1"/>
        <v>0</v>
      </c>
      <c r="P30">
        <v>48.09</v>
      </c>
      <c r="Q30">
        <v>27.32</v>
      </c>
      <c r="R30">
        <v>10.3</v>
      </c>
      <c r="S30">
        <v>51.51</v>
      </c>
      <c r="T30">
        <v>32.78</v>
      </c>
      <c r="U30" s="156">
        <f t="shared" si="2"/>
        <v>170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165</v>
      </c>
      <c r="E31">
        <f>PPCL!N31</f>
        <v>0</v>
      </c>
      <c r="F31">
        <f t="shared" si="4"/>
        <v>165</v>
      </c>
      <c r="G31">
        <f t="shared" si="5"/>
        <v>165</v>
      </c>
      <c r="H31" s="154"/>
      <c r="I31">
        <f>BRPL_EOD!AG31+BRPL_EOD!AH31</f>
        <v>46.68</v>
      </c>
      <c r="J31">
        <f>BYPL_EOD!AG31+BYPL_EOD!AH31</f>
        <v>26.52</v>
      </c>
      <c r="K31">
        <f>MES_EOD!AG31+MES_EOD!AH31</f>
        <v>10</v>
      </c>
      <c r="L31">
        <f>NDMC_EOD!AG31+NDMC_EOD!AH31</f>
        <v>50</v>
      </c>
      <c r="M31">
        <f>TPDDL_EOD!AG31+TPDDL_EOD!AH31</f>
        <v>31.81</v>
      </c>
      <c r="N31">
        <f t="shared" si="0"/>
        <v>165.01</v>
      </c>
      <c r="O31" s="154">
        <f t="shared" si="1"/>
        <v>-9.9999999999909051E-3</v>
      </c>
      <c r="P31">
        <v>46.677171080540575</v>
      </c>
      <c r="Q31">
        <v>26.518392824677292</v>
      </c>
      <c r="R31">
        <v>9.9993939761226596</v>
      </c>
      <c r="S31">
        <v>49.9969698806133</v>
      </c>
      <c r="T31">
        <v>31.808072238046179</v>
      </c>
      <c r="U31" s="156">
        <f t="shared" si="2"/>
        <v>165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165</v>
      </c>
      <c r="E32">
        <f>PPCL!N32</f>
        <v>0</v>
      </c>
      <c r="F32">
        <f t="shared" si="4"/>
        <v>165</v>
      </c>
      <c r="G32">
        <f t="shared" si="5"/>
        <v>165</v>
      </c>
      <c r="H32" s="154"/>
      <c r="I32">
        <f>BRPL_EOD!AG32+BRPL_EOD!AH32</f>
        <v>46.68</v>
      </c>
      <c r="J32">
        <f>BYPL_EOD!AG32+BYPL_EOD!AH32</f>
        <v>26.52</v>
      </c>
      <c r="K32">
        <f>MES_EOD!AG32+MES_EOD!AH32</f>
        <v>10</v>
      </c>
      <c r="L32">
        <f>NDMC_EOD!AG32+NDMC_EOD!AH32</f>
        <v>50</v>
      </c>
      <c r="M32">
        <f>TPDDL_EOD!AG32+TPDDL_EOD!AH32</f>
        <v>31.81</v>
      </c>
      <c r="N32">
        <f t="shared" si="0"/>
        <v>165.01</v>
      </c>
      <c r="O32" s="154">
        <f t="shared" si="1"/>
        <v>-9.9999999999909051E-3</v>
      </c>
      <c r="P32">
        <v>46.677171080540575</v>
      </c>
      <c r="Q32">
        <v>26.518392824677292</v>
      </c>
      <c r="R32">
        <v>9.9993939761226596</v>
      </c>
      <c r="S32">
        <v>49.9969698806133</v>
      </c>
      <c r="T32">
        <v>31.808072238046179</v>
      </c>
      <c r="U32" s="156">
        <f t="shared" si="2"/>
        <v>165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165</v>
      </c>
      <c r="E33">
        <f>PPCL!N33</f>
        <v>0</v>
      </c>
      <c r="F33">
        <f t="shared" si="4"/>
        <v>165</v>
      </c>
      <c r="G33">
        <f t="shared" si="5"/>
        <v>165</v>
      </c>
      <c r="H33" s="154"/>
      <c r="I33">
        <f>BRPL_EOD!AG33+BRPL_EOD!AH33</f>
        <v>46.68</v>
      </c>
      <c r="J33">
        <f>BYPL_EOD!AG33+BYPL_EOD!AH33</f>
        <v>26.52</v>
      </c>
      <c r="K33">
        <f>MES_EOD!AG33+MES_EOD!AH33</f>
        <v>10</v>
      </c>
      <c r="L33">
        <f>NDMC_EOD!AG33+NDMC_EOD!AH33</f>
        <v>50</v>
      </c>
      <c r="M33">
        <f>TPDDL_EOD!AG33+TPDDL_EOD!AH33</f>
        <v>31.81</v>
      </c>
      <c r="N33">
        <f t="shared" si="0"/>
        <v>165.01</v>
      </c>
      <c r="O33" s="154">
        <f t="shared" si="1"/>
        <v>-9.9999999999909051E-3</v>
      </c>
      <c r="P33">
        <v>46.677171080540575</v>
      </c>
      <c r="Q33">
        <v>26.518392824677292</v>
      </c>
      <c r="R33">
        <v>9.9993939761226596</v>
      </c>
      <c r="S33">
        <v>49.9969698806133</v>
      </c>
      <c r="T33">
        <v>31.808072238046179</v>
      </c>
      <c r="U33" s="156">
        <f t="shared" si="2"/>
        <v>165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165</v>
      </c>
      <c r="E34">
        <f>PPCL!N34</f>
        <v>0</v>
      </c>
      <c r="F34">
        <f t="shared" si="4"/>
        <v>165</v>
      </c>
      <c r="G34">
        <f t="shared" si="5"/>
        <v>165</v>
      </c>
      <c r="H34" s="154"/>
      <c r="I34">
        <f>BRPL_EOD!AG34+BRPL_EOD!AH34</f>
        <v>46.68</v>
      </c>
      <c r="J34">
        <f>BYPL_EOD!AG34+BYPL_EOD!AH34</f>
        <v>26.52</v>
      </c>
      <c r="K34">
        <f>MES_EOD!AG34+MES_EOD!AH34</f>
        <v>10</v>
      </c>
      <c r="L34">
        <f>NDMC_EOD!AG34+NDMC_EOD!AH34</f>
        <v>50</v>
      </c>
      <c r="M34">
        <f>TPDDL_EOD!AG34+TPDDL_EOD!AH34</f>
        <v>31.81</v>
      </c>
      <c r="N34">
        <f t="shared" si="0"/>
        <v>165.01</v>
      </c>
      <c r="O34" s="154">
        <f t="shared" si="1"/>
        <v>-9.9999999999909051E-3</v>
      </c>
      <c r="P34">
        <v>46.677171080540575</v>
      </c>
      <c r="Q34">
        <v>26.518392824677292</v>
      </c>
      <c r="R34">
        <v>9.9993939761226596</v>
      </c>
      <c r="S34">
        <v>49.9969698806133</v>
      </c>
      <c r="T34">
        <v>31.808072238046179</v>
      </c>
      <c r="U34" s="156">
        <f t="shared" si="2"/>
        <v>165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165</v>
      </c>
      <c r="E35">
        <f>PPCL!N35</f>
        <v>0</v>
      </c>
      <c r="F35">
        <f t="shared" si="4"/>
        <v>165</v>
      </c>
      <c r="G35">
        <f t="shared" si="5"/>
        <v>165</v>
      </c>
      <c r="H35" s="154"/>
      <c r="I35">
        <f>BRPL_EOD!AG35+BRPL_EOD!AH35</f>
        <v>46.68</v>
      </c>
      <c r="J35">
        <f>BYPL_EOD!AG35+BYPL_EOD!AH35</f>
        <v>26.52</v>
      </c>
      <c r="K35">
        <f>MES_EOD!AG35+MES_EOD!AH35</f>
        <v>10</v>
      </c>
      <c r="L35">
        <f>NDMC_EOD!AG35+NDMC_EOD!AH35</f>
        <v>50</v>
      </c>
      <c r="M35">
        <f>TPDDL_EOD!AG35+TPDDL_EOD!AH35</f>
        <v>31.81</v>
      </c>
      <c r="N35">
        <f t="shared" si="0"/>
        <v>165.01</v>
      </c>
      <c r="O35" s="154">
        <f t="shared" si="1"/>
        <v>-9.9999999999909051E-3</v>
      </c>
      <c r="P35">
        <v>46.677171080540575</v>
      </c>
      <c r="Q35">
        <v>26.518392824677292</v>
      </c>
      <c r="R35">
        <v>9.9993939761226596</v>
      </c>
      <c r="S35">
        <v>49.9969698806133</v>
      </c>
      <c r="T35">
        <v>31.808072238046179</v>
      </c>
      <c r="U35" s="156">
        <f t="shared" si="2"/>
        <v>165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165</v>
      </c>
      <c r="E36">
        <f>PPCL!N36</f>
        <v>0</v>
      </c>
      <c r="F36">
        <f t="shared" si="4"/>
        <v>165</v>
      </c>
      <c r="G36">
        <f t="shared" si="5"/>
        <v>165</v>
      </c>
      <c r="H36" s="154"/>
      <c r="I36">
        <f>BRPL_EOD!AG36+BRPL_EOD!AH36</f>
        <v>46.68</v>
      </c>
      <c r="J36">
        <f>BYPL_EOD!AG36+BYPL_EOD!AH36</f>
        <v>26.52</v>
      </c>
      <c r="K36">
        <f>MES_EOD!AG36+MES_EOD!AH36</f>
        <v>10</v>
      </c>
      <c r="L36">
        <f>NDMC_EOD!AG36+NDMC_EOD!AH36</f>
        <v>50</v>
      </c>
      <c r="M36">
        <f>TPDDL_EOD!AG36+TPDDL_EOD!AH36</f>
        <v>31.81</v>
      </c>
      <c r="N36">
        <f t="shared" si="0"/>
        <v>165.01</v>
      </c>
      <c r="O36" s="154">
        <f t="shared" si="1"/>
        <v>-9.9999999999909051E-3</v>
      </c>
      <c r="P36">
        <v>46.677171080540575</v>
      </c>
      <c r="Q36">
        <v>26.518392824677292</v>
      </c>
      <c r="R36">
        <v>9.9993939761226596</v>
      </c>
      <c r="S36">
        <v>49.9969698806133</v>
      </c>
      <c r="T36">
        <v>31.808072238046179</v>
      </c>
      <c r="U36" s="156">
        <f t="shared" si="2"/>
        <v>165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165</v>
      </c>
      <c r="E37">
        <f>PPCL!N37</f>
        <v>0</v>
      </c>
      <c r="F37">
        <f t="shared" si="4"/>
        <v>165</v>
      </c>
      <c r="G37">
        <f t="shared" si="5"/>
        <v>165</v>
      </c>
      <c r="H37" s="154"/>
      <c r="I37">
        <f>BRPL_EOD!AG37+BRPL_EOD!AH37</f>
        <v>46.68</v>
      </c>
      <c r="J37">
        <f>BYPL_EOD!AG37+BYPL_EOD!AH37</f>
        <v>26.52</v>
      </c>
      <c r="K37">
        <f>MES_EOD!AG37+MES_EOD!AH37</f>
        <v>10</v>
      </c>
      <c r="L37">
        <f>NDMC_EOD!AG37+NDMC_EOD!AH37</f>
        <v>50</v>
      </c>
      <c r="M37">
        <f>TPDDL_EOD!AG37+TPDDL_EOD!AH37</f>
        <v>31.81</v>
      </c>
      <c r="N37">
        <f t="shared" si="0"/>
        <v>165.01</v>
      </c>
      <c r="O37" s="154">
        <f t="shared" si="1"/>
        <v>-9.9999999999909051E-3</v>
      </c>
      <c r="P37">
        <v>46.677171080540575</v>
      </c>
      <c r="Q37">
        <v>26.518392824677292</v>
      </c>
      <c r="R37">
        <v>9.9993939761226596</v>
      </c>
      <c r="S37">
        <v>49.9969698806133</v>
      </c>
      <c r="T37">
        <v>31.808072238046179</v>
      </c>
      <c r="U37" s="156">
        <f t="shared" si="2"/>
        <v>165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165</v>
      </c>
      <c r="E38">
        <f>PPCL!N38</f>
        <v>0</v>
      </c>
      <c r="F38">
        <f t="shared" si="4"/>
        <v>165</v>
      </c>
      <c r="G38">
        <f t="shared" si="5"/>
        <v>165</v>
      </c>
      <c r="H38" s="154"/>
      <c r="I38">
        <f>BRPL_EOD!AG38+BRPL_EOD!AH38</f>
        <v>46.68</v>
      </c>
      <c r="J38">
        <f>BYPL_EOD!AG38+BYPL_EOD!AH38</f>
        <v>26.52</v>
      </c>
      <c r="K38">
        <f>MES_EOD!AG38+MES_EOD!AH38</f>
        <v>10</v>
      </c>
      <c r="L38">
        <f>NDMC_EOD!AG38+NDMC_EOD!AH38</f>
        <v>50</v>
      </c>
      <c r="M38">
        <f>TPDDL_EOD!AG38+TPDDL_EOD!AH38</f>
        <v>31.81</v>
      </c>
      <c r="N38">
        <f t="shared" si="0"/>
        <v>165.01</v>
      </c>
      <c r="O38" s="154">
        <f t="shared" si="1"/>
        <v>-9.9999999999909051E-3</v>
      </c>
      <c r="P38">
        <v>46.677171080540575</v>
      </c>
      <c r="Q38">
        <v>26.518392824677292</v>
      </c>
      <c r="R38">
        <v>9.9993939761226596</v>
      </c>
      <c r="S38">
        <v>49.9969698806133</v>
      </c>
      <c r="T38">
        <v>31.808072238046179</v>
      </c>
      <c r="U38" s="156">
        <f t="shared" si="2"/>
        <v>165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165</v>
      </c>
      <c r="E39">
        <f>PPCL!N39</f>
        <v>0</v>
      </c>
      <c r="F39">
        <f t="shared" si="4"/>
        <v>165</v>
      </c>
      <c r="G39">
        <f t="shared" si="5"/>
        <v>165</v>
      </c>
      <c r="H39" s="154"/>
      <c r="I39">
        <f>BRPL_EOD!AG39+BRPL_EOD!AH39</f>
        <v>45</v>
      </c>
      <c r="J39">
        <f>BYPL_EOD!AG39+BYPL_EOD!AH39</f>
        <v>22</v>
      </c>
      <c r="K39">
        <f>MES_EOD!AG39+MES_EOD!AH39</f>
        <v>9</v>
      </c>
      <c r="L39">
        <f>NDMC_EOD!AG39+NDMC_EOD!AH39</f>
        <v>45</v>
      </c>
      <c r="M39">
        <f>TPDDL_EOD!AG39+TPDDL_EOD!AH39</f>
        <v>44</v>
      </c>
      <c r="N39">
        <f t="shared" si="0"/>
        <v>165</v>
      </c>
      <c r="O39" s="154">
        <f t="shared" si="1"/>
        <v>0</v>
      </c>
      <c r="P39">
        <v>45</v>
      </c>
      <c r="Q39">
        <v>22</v>
      </c>
      <c r="R39">
        <v>9</v>
      </c>
      <c r="S39">
        <v>45</v>
      </c>
      <c r="T39">
        <v>44</v>
      </c>
      <c r="U39" s="156">
        <f t="shared" si="2"/>
        <v>165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165</v>
      </c>
      <c r="E40">
        <f>PPCL!N40</f>
        <v>0</v>
      </c>
      <c r="F40">
        <f t="shared" si="4"/>
        <v>165</v>
      </c>
      <c r="G40">
        <f t="shared" si="5"/>
        <v>165</v>
      </c>
      <c r="H40" s="154"/>
      <c r="I40">
        <f>BRPL_EOD!AG40+BRPL_EOD!AH40</f>
        <v>45</v>
      </c>
      <c r="J40">
        <f>BYPL_EOD!AG40+BYPL_EOD!AH40</f>
        <v>22</v>
      </c>
      <c r="K40">
        <f>MES_EOD!AG40+MES_EOD!AH40</f>
        <v>9</v>
      </c>
      <c r="L40">
        <f>NDMC_EOD!AG40+NDMC_EOD!AH40</f>
        <v>45</v>
      </c>
      <c r="M40">
        <f>TPDDL_EOD!AG40+TPDDL_EOD!AH40</f>
        <v>44</v>
      </c>
      <c r="N40">
        <f t="shared" si="0"/>
        <v>165</v>
      </c>
      <c r="O40" s="154">
        <f t="shared" si="1"/>
        <v>0</v>
      </c>
      <c r="P40">
        <v>45</v>
      </c>
      <c r="Q40">
        <v>22</v>
      </c>
      <c r="R40">
        <v>9</v>
      </c>
      <c r="S40">
        <v>45</v>
      </c>
      <c r="T40">
        <v>44</v>
      </c>
      <c r="U40" s="156">
        <f t="shared" si="2"/>
        <v>165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165</v>
      </c>
      <c r="E41">
        <f>PPCL!N41</f>
        <v>0</v>
      </c>
      <c r="F41">
        <f t="shared" si="4"/>
        <v>165</v>
      </c>
      <c r="G41">
        <f t="shared" si="5"/>
        <v>165</v>
      </c>
      <c r="H41" s="154"/>
      <c r="I41">
        <f>BRPL_EOD!AG41+BRPL_EOD!AH41</f>
        <v>46.68</v>
      </c>
      <c r="J41">
        <f>BYPL_EOD!AG41+BYPL_EOD!AH41</f>
        <v>26.52</v>
      </c>
      <c r="K41">
        <f>MES_EOD!AG41+MES_EOD!AH41</f>
        <v>10</v>
      </c>
      <c r="L41">
        <f>NDMC_EOD!AG41+NDMC_EOD!AH41</f>
        <v>50</v>
      </c>
      <c r="M41">
        <f>TPDDL_EOD!AG41+TPDDL_EOD!AH41</f>
        <v>31.81</v>
      </c>
      <c r="N41">
        <f t="shared" si="0"/>
        <v>165.01</v>
      </c>
      <c r="O41" s="154">
        <f t="shared" si="1"/>
        <v>-9.9999999999909051E-3</v>
      </c>
      <c r="P41">
        <v>46.677171080540575</v>
      </c>
      <c r="Q41">
        <v>26.518392824677292</v>
      </c>
      <c r="R41">
        <v>9.9993939761226596</v>
      </c>
      <c r="S41">
        <v>49.9969698806133</v>
      </c>
      <c r="T41">
        <v>31.808072238046179</v>
      </c>
      <c r="U41" s="156">
        <f t="shared" si="2"/>
        <v>165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165</v>
      </c>
      <c r="E42">
        <f>PPCL!N42</f>
        <v>0</v>
      </c>
      <c r="F42">
        <f t="shared" si="4"/>
        <v>165</v>
      </c>
      <c r="G42">
        <f t="shared" si="5"/>
        <v>165</v>
      </c>
      <c r="H42" s="154"/>
      <c r="I42">
        <f>BRPL_EOD!AG42+BRPL_EOD!AH42</f>
        <v>46.68</v>
      </c>
      <c r="J42">
        <f>BYPL_EOD!AG42+BYPL_EOD!AH42</f>
        <v>26.52</v>
      </c>
      <c r="K42">
        <f>MES_EOD!AG42+MES_EOD!AH42</f>
        <v>10</v>
      </c>
      <c r="L42">
        <f>NDMC_EOD!AG42+NDMC_EOD!AH42</f>
        <v>50</v>
      </c>
      <c r="M42">
        <f>TPDDL_EOD!AG42+TPDDL_EOD!AH42</f>
        <v>31.81</v>
      </c>
      <c r="N42">
        <f t="shared" si="0"/>
        <v>165.01</v>
      </c>
      <c r="O42" s="154">
        <f t="shared" si="1"/>
        <v>-9.9999999999909051E-3</v>
      </c>
      <c r="P42">
        <v>46.677171080540575</v>
      </c>
      <c r="Q42">
        <v>26.518392824677292</v>
      </c>
      <c r="R42">
        <v>9.9993939761226596</v>
      </c>
      <c r="S42">
        <v>49.9969698806133</v>
      </c>
      <c r="T42">
        <v>31.808072238046179</v>
      </c>
      <c r="U42" s="156">
        <f t="shared" si="2"/>
        <v>165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165</v>
      </c>
      <c r="E43">
        <f>PPCL!N43</f>
        <v>0</v>
      </c>
      <c r="F43">
        <f t="shared" si="4"/>
        <v>165</v>
      </c>
      <c r="G43">
        <f t="shared" si="5"/>
        <v>165</v>
      </c>
      <c r="H43" s="154"/>
      <c r="I43">
        <f>BRPL_EOD!AG43+BRPL_EOD!AH43</f>
        <v>46.68</v>
      </c>
      <c r="J43">
        <f>BYPL_EOD!AG43+BYPL_EOD!AH43</f>
        <v>26.52</v>
      </c>
      <c r="K43">
        <f>MES_EOD!AG43+MES_EOD!AH43</f>
        <v>10</v>
      </c>
      <c r="L43">
        <f>NDMC_EOD!AG43+NDMC_EOD!AH43</f>
        <v>50</v>
      </c>
      <c r="M43">
        <f>TPDDL_EOD!AG43+TPDDL_EOD!AH43</f>
        <v>31.81</v>
      </c>
      <c r="N43">
        <f t="shared" si="0"/>
        <v>165.01</v>
      </c>
      <c r="O43" s="154">
        <f t="shared" si="1"/>
        <v>-9.9999999999909051E-3</v>
      </c>
      <c r="P43">
        <v>46.677171080540575</v>
      </c>
      <c r="Q43">
        <v>26.518392824677292</v>
      </c>
      <c r="R43">
        <v>9.9993939761226596</v>
      </c>
      <c r="S43">
        <v>49.9969698806133</v>
      </c>
      <c r="T43">
        <v>31.808072238046179</v>
      </c>
      <c r="U43" s="156">
        <f t="shared" si="2"/>
        <v>165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165</v>
      </c>
      <c r="E44">
        <f>PPCL!N44</f>
        <v>0</v>
      </c>
      <c r="F44">
        <f t="shared" si="4"/>
        <v>165</v>
      </c>
      <c r="G44">
        <f t="shared" si="5"/>
        <v>165</v>
      </c>
      <c r="H44" s="154"/>
      <c r="I44">
        <f>BRPL_EOD!AG44+BRPL_EOD!AH44</f>
        <v>46.68</v>
      </c>
      <c r="J44">
        <f>BYPL_EOD!AG44+BYPL_EOD!AH44</f>
        <v>26.52</v>
      </c>
      <c r="K44">
        <f>MES_EOD!AG44+MES_EOD!AH44</f>
        <v>10</v>
      </c>
      <c r="L44">
        <f>NDMC_EOD!AG44+NDMC_EOD!AH44</f>
        <v>50</v>
      </c>
      <c r="M44">
        <f>TPDDL_EOD!AG44+TPDDL_EOD!AH44</f>
        <v>31.81</v>
      </c>
      <c r="N44">
        <f t="shared" si="0"/>
        <v>165.01</v>
      </c>
      <c r="O44" s="154">
        <f t="shared" si="1"/>
        <v>-9.9999999999909051E-3</v>
      </c>
      <c r="P44">
        <v>46.677171080540575</v>
      </c>
      <c r="Q44">
        <v>26.518392824677292</v>
      </c>
      <c r="R44">
        <v>9.9993939761226596</v>
      </c>
      <c r="S44">
        <v>49.9969698806133</v>
      </c>
      <c r="T44">
        <v>31.808072238046179</v>
      </c>
      <c r="U44" s="156">
        <f t="shared" si="2"/>
        <v>165</v>
      </c>
      <c r="V44" s="154">
        <f t="shared" si="3"/>
        <v>0</v>
      </c>
    </row>
    <row r="45" spans="1:22">
      <c r="A45" t="s">
        <v>87</v>
      </c>
      <c r="B45">
        <f>PPCL!B45</f>
        <v>162</v>
      </c>
      <c r="C45">
        <f>PPCL!C45</f>
        <v>0</v>
      </c>
      <c r="D45">
        <f>PPCL!M45</f>
        <v>162</v>
      </c>
      <c r="E45">
        <f>PPCL!N45</f>
        <v>0</v>
      </c>
      <c r="F45">
        <f t="shared" si="4"/>
        <v>162</v>
      </c>
      <c r="G45">
        <f t="shared" si="5"/>
        <v>162</v>
      </c>
      <c r="H45" s="154"/>
      <c r="I45">
        <f>BRPL_EOD!AG45+BRPL_EOD!AH45</f>
        <v>45.83</v>
      </c>
      <c r="J45">
        <f>BYPL_EOD!AG45+BYPL_EOD!AH45</f>
        <v>26.03</v>
      </c>
      <c r="K45">
        <f>MES_EOD!AG45+MES_EOD!AH45</f>
        <v>9.82</v>
      </c>
      <c r="L45">
        <f>NDMC_EOD!AG45+NDMC_EOD!AH45</f>
        <v>49.09</v>
      </c>
      <c r="M45">
        <f>TPDDL_EOD!AG45+TPDDL_EOD!AH45</f>
        <v>31.23</v>
      </c>
      <c r="N45">
        <f t="shared" si="0"/>
        <v>162</v>
      </c>
      <c r="O45" s="154">
        <f t="shared" si="1"/>
        <v>0</v>
      </c>
      <c r="P45">
        <v>45.83</v>
      </c>
      <c r="Q45">
        <v>26.03</v>
      </c>
      <c r="R45">
        <v>9.82</v>
      </c>
      <c r="S45">
        <v>49.09</v>
      </c>
      <c r="T45">
        <v>31.23</v>
      </c>
      <c r="U45" s="156">
        <f t="shared" si="2"/>
        <v>162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165</v>
      </c>
      <c r="E46">
        <f>PPCL!N46</f>
        <v>0</v>
      </c>
      <c r="F46">
        <f t="shared" si="4"/>
        <v>165</v>
      </c>
      <c r="G46">
        <f t="shared" si="5"/>
        <v>165</v>
      </c>
      <c r="H46" s="154"/>
      <c r="I46">
        <f>BRPL_EOD!AG46+BRPL_EOD!AH46</f>
        <v>46.68</v>
      </c>
      <c r="J46">
        <f>BYPL_EOD!AG46+BYPL_EOD!AH46</f>
        <v>26.52</v>
      </c>
      <c r="K46">
        <f>MES_EOD!AG46+MES_EOD!AH46</f>
        <v>10</v>
      </c>
      <c r="L46">
        <f>NDMC_EOD!AG46+NDMC_EOD!AH46</f>
        <v>50</v>
      </c>
      <c r="M46">
        <f>TPDDL_EOD!AG46+TPDDL_EOD!AH46</f>
        <v>31.81</v>
      </c>
      <c r="N46">
        <f t="shared" si="0"/>
        <v>165.01</v>
      </c>
      <c r="O46" s="154">
        <f t="shared" si="1"/>
        <v>-9.9999999999909051E-3</v>
      </c>
      <c r="P46">
        <v>46.677171080540575</v>
      </c>
      <c r="Q46">
        <v>26.518392824677292</v>
      </c>
      <c r="R46">
        <v>9.9993939761226596</v>
      </c>
      <c r="S46">
        <v>49.9969698806133</v>
      </c>
      <c r="T46">
        <v>31.808072238046179</v>
      </c>
      <c r="U46" s="156">
        <f t="shared" si="2"/>
        <v>165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165</v>
      </c>
      <c r="E47">
        <f>PPCL!N47</f>
        <v>0</v>
      </c>
      <c r="F47">
        <f t="shared" si="4"/>
        <v>165</v>
      </c>
      <c r="G47">
        <f t="shared" si="5"/>
        <v>165</v>
      </c>
      <c r="H47" s="154"/>
      <c r="I47">
        <f>BRPL_EOD!AG47+BRPL_EOD!AH47</f>
        <v>46.68</v>
      </c>
      <c r="J47">
        <f>BYPL_EOD!AG47+BYPL_EOD!AH47</f>
        <v>26.52</v>
      </c>
      <c r="K47">
        <f>MES_EOD!AG47+MES_EOD!AH47</f>
        <v>10</v>
      </c>
      <c r="L47">
        <f>NDMC_EOD!AG47+NDMC_EOD!AH47</f>
        <v>50</v>
      </c>
      <c r="M47">
        <f>TPDDL_EOD!AG47+TPDDL_EOD!AH47</f>
        <v>31.81</v>
      </c>
      <c r="N47">
        <f t="shared" si="0"/>
        <v>165.01</v>
      </c>
      <c r="O47" s="154">
        <f t="shared" si="1"/>
        <v>-9.9999999999909051E-3</v>
      </c>
      <c r="P47">
        <v>46.677171080540575</v>
      </c>
      <c r="Q47">
        <v>26.518392824677292</v>
      </c>
      <c r="R47">
        <v>9.9993939761226596</v>
      </c>
      <c r="S47">
        <v>49.9969698806133</v>
      </c>
      <c r="T47">
        <v>31.808072238046179</v>
      </c>
      <c r="U47" s="156">
        <f t="shared" si="2"/>
        <v>165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60</v>
      </c>
      <c r="D48">
        <f>PPCL!M48</f>
        <v>165</v>
      </c>
      <c r="E48">
        <f>PPCL!N48</f>
        <v>0</v>
      </c>
      <c r="F48">
        <f t="shared" si="4"/>
        <v>225</v>
      </c>
      <c r="G48">
        <f t="shared" si="5"/>
        <v>165</v>
      </c>
      <c r="H48" s="154"/>
      <c r="I48">
        <f>BRPL_EOD!AG48+BRPL_EOD!AH48</f>
        <v>46.68</v>
      </c>
      <c r="J48">
        <f>BYPL_EOD!AG48+BYPL_EOD!AH48</f>
        <v>26.52</v>
      </c>
      <c r="K48">
        <f>MES_EOD!AG48+MES_EOD!AH48</f>
        <v>10</v>
      </c>
      <c r="L48">
        <f>NDMC_EOD!AG48+NDMC_EOD!AH48</f>
        <v>50</v>
      </c>
      <c r="M48">
        <f>TPDDL_EOD!AG48+TPDDL_EOD!AH48</f>
        <v>31.81</v>
      </c>
      <c r="N48">
        <f t="shared" si="0"/>
        <v>165.01</v>
      </c>
      <c r="O48" s="154">
        <f t="shared" si="1"/>
        <v>-9.9999999999909051E-3</v>
      </c>
      <c r="P48">
        <v>46.677171080540575</v>
      </c>
      <c r="Q48">
        <v>26.518392824677292</v>
      </c>
      <c r="R48">
        <v>9.9993939761226596</v>
      </c>
      <c r="S48">
        <v>49.9969698806133</v>
      </c>
      <c r="T48">
        <v>31.808072238046179</v>
      </c>
      <c r="U48" s="156">
        <f t="shared" si="2"/>
        <v>165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165</v>
      </c>
      <c r="E49">
        <f>PPCL!N49</f>
        <v>0</v>
      </c>
      <c r="F49">
        <f t="shared" si="4"/>
        <v>165</v>
      </c>
      <c r="G49">
        <f t="shared" si="5"/>
        <v>165</v>
      </c>
      <c r="H49" s="154"/>
      <c r="I49">
        <f>BRPL_EOD!AG49+BRPL_EOD!AH49</f>
        <v>46.68</v>
      </c>
      <c r="J49">
        <f>BYPL_EOD!AG49+BYPL_EOD!AH49</f>
        <v>26.52</v>
      </c>
      <c r="K49">
        <f>MES_EOD!AG49+MES_EOD!AH49</f>
        <v>10</v>
      </c>
      <c r="L49">
        <f>NDMC_EOD!AG49+NDMC_EOD!AH49</f>
        <v>50</v>
      </c>
      <c r="M49">
        <f>TPDDL_EOD!AG49+TPDDL_EOD!AH49</f>
        <v>31.81</v>
      </c>
      <c r="N49">
        <f t="shared" si="0"/>
        <v>165.01</v>
      </c>
      <c r="O49" s="154">
        <f t="shared" si="1"/>
        <v>-9.9999999999909051E-3</v>
      </c>
      <c r="P49">
        <v>46.677171080540575</v>
      </c>
      <c r="Q49">
        <v>26.518392824677292</v>
      </c>
      <c r="R49">
        <v>9.9993939761226596</v>
      </c>
      <c r="S49">
        <v>49.9969698806133</v>
      </c>
      <c r="T49">
        <v>31.808072238046179</v>
      </c>
      <c r="U49" s="156">
        <f t="shared" si="2"/>
        <v>165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165</v>
      </c>
      <c r="E50">
        <f>PPCL!N50</f>
        <v>0</v>
      </c>
      <c r="F50">
        <f t="shared" si="4"/>
        <v>165</v>
      </c>
      <c r="G50">
        <f t="shared" si="5"/>
        <v>165</v>
      </c>
      <c r="H50" s="154"/>
      <c r="I50">
        <f>BRPL_EOD!AG50+BRPL_EOD!AH50</f>
        <v>46.68</v>
      </c>
      <c r="J50">
        <f>BYPL_EOD!AG50+BYPL_EOD!AH50</f>
        <v>26.52</v>
      </c>
      <c r="K50">
        <f>MES_EOD!AG50+MES_EOD!AH50</f>
        <v>10</v>
      </c>
      <c r="L50">
        <f>NDMC_EOD!AG50+NDMC_EOD!AH50</f>
        <v>50</v>
      </c>
      <c r="M50">
        <f>TPDDL_EOD!AG50+TPDDL_EOD!AH50</f>
        <v>31.81</v>
      </c>
      <c r="N50">
        <f t="shared" si="0"/>
        <v>165.01</v>
      </c>
      <c r="O50" s="154">
        <f t="shared" si="1"/>
        <v>-9.9999999999909051E-3</v>
      </c>
      <c r="P50">
        <v>46.677171080540575</v>
      </c>
      <c r="Q50">
        <v>26.518392824677292</v>
      </c>
      <c r="R50">
        <v>9.9993939761226596</v>
      </c>
      <c r="S50">
        <v>49.9969698806133</v>
      </c>
      <c r="T50">
        <v>31.808072238046179</v>
      </c>
      <c r="U50" s="156">
        <f t="shared" si="2"/>
        <v>165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165</v>
      </c>
      <c r="E51">
        <f>PPCL!N51</f>
        <v>0</v>
      </c>
      <c r="F51">
        <f t="shared" si="4"/>
        <v>165</v>
      </c>
      <c r="G51">
        <f t="shared" si="5"/>
        <v>165</v>
      </c>
      <c r="H51" s="154"/>
      <c r="I51">
        <f>BRPL_EOD!AG51+BRPL_EOD!AH51</f>
        <v>46.68</v>
      </c>
      <c r="J51">
        <f>BYPL_EOD!AG51+BYPL_EOD!AH51</f>
        <v>26.52</v>
      </c>
      <c r="K51">
        <f>MES_EOD!AG51+MES_EOD!AH51</f>
        <v>10</v>
      </c>
      <c r="L51">
        <f>NDMC_EOD!AG51+NDMC_EOD!AH51</f>
        <v>50</v>
      </c>
      <c r="M51">
        <f>TPDDL_EOD!AG51+TPDDL_EOD!AH51</f>
        <v>31.81</v>
      </c>
      <c r="N51">
        <f t="shared" si="0"/>
        <v>165.01</v>
      </c>
      <c r="O51" s="154">
        <f t="shared" si="1"/>
        <v>-9.9999999999909051E-3</v>
      </c>
      <c r="P51">
        <v>46.677171080540575</v>
      </c>
      <c r="Q51">
        <v>26.518392824677292</v>
      </c>
      <c r="R51">
        <v>9.9993939761226596</v>
      </c>
      <c r="S51">
        <v>49.9969698806133</v>
      </c>
      <c r="T51">
        <v>31.808072238046179</v>
      </c>
      <c r="U51" s="156">
        <f t="shared" si="2"/>
        <v>165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162</v>
      </c>
      <c r="E52">
        <f>PPCL!N52</f>
        <v>0</v>
      </c>
      <c r="F52">
        <f t="shared" si="4"/>
        <v>165</v>
      </c>
      <c r="G52">
        <f t="shared" si="5"/>
        <v>162</v>
      </c>
      <c r="H52" s="154"/>
      <c r="I52">
        <f>BRPL_EOD!AG52+BRPL_EOD!AH52</f>
        <v>45.83</v>
      </c>
      <c r="J52">
        <f>BYPL_EOD!AG52+BYPL_EOD!AH52</f>
        <v>26.03</v>
      </c>
      <c r="K52">
        <f>MES_EOD!AG52+MES_EOD!AH52</f>
        <v>9.82</v>
      </c>
      <c r="L52">
        <f>NDMC_EOD!AG52+NDMC_EOD!AH52</f>
        <v>49.09</v>
      </c>
      <c r="M52">
        <f>TPDDL_EOD!AG52+TPDDL_EOD!AH52</f>
        <v>31.23</v>
      </c>
      <c r="N52">
        <f t="shared" si="0"/>
        <v>162</v>
      </c>
      <c r="O52" s="154">
        <f t="shared" si="1"/>
        <v>0</v>
      </c>
      <c r="P52">
        <v>45.83</v>
      </c>
      <c r="Q52">
        <v>26.03</v>
      </c>
      <c r="R52">
        <v>9.82</v>
      </c>
      <c r="S52">
        <v>49.09</v>
      </c>
      <c r="T52">
        <v>31.23</v>
      </c>
      <c r="U52" s="156">
        <f t="shared" si="2"/>
        <v>162</v>
      </c>
      <c r="V52" s="154">
        <f t="shared" si="3"/>
        <v>0</v>
      </c>
    </row>
    <row r="53" spans="1:22">
      <c r="A53" t="s">
        <v>95</v>
      </c>
      <c r="B53">
        <f>PPCL!B53</f>
        <v>162</v>
      </c>
      <c r="C53">
        <f>PPCL!C53</f>
        <v>0</v>
      </c>
      <c r="D53">
        <f>PPCL!M53</f>
        <v>162</v>
      </c>
      <c r="E53">
        <f>PPCL!N53</f>
        <v>0</v>
      </c>
      <c r="F53">
        <f t="shared" si="4"/>
        <v>162</v>
      </c>
      <c r="G53">
        <f t="shared" si="5"/>
        <v>162</v>
      </c>
      <c r="H53" s="154"/>
      <c r="I53">
        <f>BRPL_EOD!AG53+BRPL_EOD!AH53</f>
        <v>45.83</v>
      </c>
      <c r="J53">
        <f>BYPL_EOD!AG53+BYPL_EOD!AH53</f>
        <v>26.03</v>
      </c>
      <c r="K53">
        <f>MES_EOD!AG53+MES_EOD!AH53</f>
        <v>9.82</v>
      </c>
      <c r="L53">
        <f>NDMC_EOD!AG53+NDMC_EOD!AH53</f>
        <v>49.09</v>
      </c>
      <c r="M53">
        <f>TPDDL_EOD!AG53+TPDDL_EOD!AH53</f>
        <v>31.23</v>
      </c>
      <c r="N53">
        <f t="shared" si="0"/>
        <v>162</v>
      </c>
      <c r="O53" s="154">
        <f t="shared" si="1"/>
        <v>0</v>
      </c>
      <c r="P53">
        <v>45.83</v>
      </c>
      <c r="Q53">
        <v>26.03</v>
      </c>
      <c r="R53">
        <v>9.82</v>
      </c>
      <c r="S53">
        <v>49.09</v>
      </c>
      <c r="T53">
        <v>31.23</v>
      </c>
      <c r="U53" s="156">
        <f t="shared" si="2"/>
        <v>162</v>
      </c>
      <c r="V53" s="154">
        <f t="shared" si="3"/>
        <v>0</v>
      </c>
    </row>
    <row r="54" spans="1:22">
      <c r="A54" t="s">
        <v>96</v>
      </c>
      <c r="B54">
        <f>PPCL!B54</f>
        <v>162</v>
      </c>
      <c r="C54">
        <f>PPCL!C54</f>
        <v>0</v>
      </c>
      <c r="D54">
        <f>PPCL!M54</f>
        <v>162</v>
      </c>
      <c r="E54">
        <f>PPCL!N54</f>
        <v>0</v>
      </c>
      <c r="F54">
        <f t="shared" si="4"/>
        <v>162</v>
      </c>
      <c r="G54">
        <f t="shared" si="5"/>
        <v>162</v>
      </c>
      <c r="H54" s="154"/>
      <c r="I54">
        <f>BRPL_EOD!AG54+BRPL_EOD!AH54</f>
        <v>45.83</v>
      </c>
      <c r="J54">
        <f>BYPL_EOD!AG54+BYPL_EOD!AH54</f>
        <v>26.03</v>
      </c>
      <c r="K54">
        <f>MES_EOD!AG54+MES_EOD!AH54</f>
        <v>9.82</v>
      </c>
      <c r="L54">
        <f>NDMC_EOD!AG54+NDMC_EOD!AH54</f>
        <v>49.09</v>
      </c>
      <c r="M54">
        <f>TPDDL_EOD!AG54+TPDDL_EOD!AH54</f>
        <v>31.23</v>
      </c>
      <c r="N54">
        <f t="shared" si="0"/>
        <v>162</v>
      </c>
      <c r="O54" s="154">
        <f t="shared" si="1"/>
        <v>0</v>
      </c>
      <c r="P54">
        <v>45.83</v>
      </c>
      <c r="Q54">
        <v>26.03</v>
      </c>
      <c r="R54">
        <v>9.82</v>
      </c>
      <c r="S54">
        <v>49.09</v>
      </c>
      <c r="T54">
        <v>31.23</v>
      </c>
      <c r="U54" s="156">
        <f t="shared" si="2"/>
        <v>162</v>
      </c>
      <c r="V54" s="154">
        <f t="shared" si="3"/>
        <v>0</v>
      </c>
    </row>
    <row r="55" spans="1:22">
      <c r="A55" t="s">
        <v>97</v>
      </c>
      <c r="B55">
        <f>PPCL!B55</f>
        <v>162</v>
      </c>
      <c r="C55">
        <f>PPCL!C55</f>
        <v>0</v>
      </c>
      <c r="D55">
        <f>PPCL!M55</f>
        <v>162</v>
      </c>
      <c r="E55">
        <f>PPCL!N55</f>
        <v>0</v>
      </c>
      <c r="F55">
        <f t="shared" si="4"/>
        <v>162</v>
      </c>
      <c r="G55">
        <f t="shared" si="5"/>
        <v>162</v>
      </c>
      <c r="H55" s="154"/>
      <c r="I55">
        <f>BRPL_EOD!AG55+BRPL_EOD!AH55</f>
        <v>45.83</v>
      </c>
      <c r="J55">
        <f>BYPL_EOD!AG55+BYPL_EOD!AH55</f>
        <v>26.03</v>
      </c>
      <c r="K55">
        <f>MES_EOD!AG55+MES_EOD!AH55</f>
        <v>9.82</v>
      </c>
      <c r="L55">
        <f>NDMC_EOD!AG55+NDMC_EOD!AH55</f>
        <v>49.09</v>
      </c>
      <c r="M55">
        <f>TPDDL_EOD!AG55+TPDDL_EOD!AH55</f>
        <v>31.23</v>
      </c>
      <c r="N55">
        <f t="shared" si="0"/>
        <v>162</v>
      </c>
      <c r="O55" s="154">
        <f t="shared" si="1"/>
        <v>0</v>
      </c>
      <c r="P55">
        <v>45.83</v>
      </c>
      <c r="Q55">
        <v>26.03</v>
      </c>
      <c r="R55">
        <v>9.82</v>
      </c>
      <c r="S55">
        <v>49.09</v>
      </c>
      <c r="T55">
        <v>31.23</v>
      </c>
      <c r="U55" s="156">
        <f t="shared" si="2"/>
        <v>162</v>
      </c>
      <c r="V55" s="154">
        <f t="shared" si="3"/>
        <v>0</v>
      </c>
    </row>
    <row r="56" spans="1:22">
      <c r="A56" t="s">
        <v>98</v>
      </c>
      <c r="B56">
        <f>PPCL!B56</f>
        <v>162</v>
      </c>
      <c r="C56">
        <f>PPCL!C56</f>
        <v>0</v>
      </c>
      <c r="D56">
        <f>PPCL!M56</f>
        <v>162</v>
      </c>
      <c r="E56">
        <f>PPCL!N56</f>
        <v>0</v>
      </c>
      <c r="F56">
        <f t="shared" si="4"/>
        <v>162</v>
      </c>
      <c r="G56">
        <f t="shared" si="5"/>
        <v>162</v>
      </c>
      <c r="H56" s="154"/>
      <c r="I56">
        <f>BRPL_EOD!AG56+BRPL_EOD!AH56</f>
        <v>45.83</v>
      </c>
      <c r="J56">
        <f>BYPL_EOD!AG56+BYPL_EOD!AH56</f>
        <v>26.03</v>
      </c>
      <c r="K56">
        <f>MES_EOD!AG56+MES_EOD!AH56</f>
        <v>9.82</v>
      </c>
      <c r="L56">
        <f>NDMC_EOD!AG56+NDMC_EOD!AH56</f>
        <v>49.09</v>
      </c>
      <c r="M56">
        <f>TPDDL_EOD!AG56+TPDDL_EOD!AH56</f>
        <v>31.23</v>
      </c>
      <c r="N56">
        <f t="shared" si="0"/>
        <v>162</v>
      </c>
      <c r="O56" s="154">
        <f t="shared" si="1"/>
        <v>0</v>
      </c>
      <c r="P56">
        <v>45.83</v>
      </c>
      <c r="Q56">
        <v>26.03</v>
      </c>
      <c r="R56">
        <v>9.82</v>
      </c>
      <c r="S56">
        <v>49.09</v>
      </c>
      <c r="T56">
        <v>31.23</v>
      </c>
      <c r="U56" s="156">
        <f t="shared" si="2"/>
        <v>162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165</v>
      </c>
      <c r="E57">
        <f>PPCL!N57</f>
        <v>0</v>
      </c>
      <c r="F57">
        <f t="shared" si="4"/>
        <v>165</v>
      </c>
      <c r="G57">
        <f t="shared" si="5"/>
        <v>165</v>
      </c>
      <c r="H57" s="154"/>
      <c r="I57">
        <f>BRPL_EOD!AG57+BRPL_EOD!AH57</f>
        <v>46.68</v>
      </c>
      <c r="J57">
        <f>BYPL_EOD!AG57+BYPL_EOD!AH57</f>
        <v>26.52</v>
      </c>
      <c r="K57">
        <f>MES_EOD!AG57+MES_EOD!AH57</f>
        <v>10</v>
      </c>
      <c r="L57">
        <f>NDMC_EOD!AG57+NDMC_EOD!AH57</f>
        <v>50</v>
      </c>
      <c r="M57">
        <f>TPDDL_EOD!AG57+TPDDL_EOD!AH57</f>
        <v>31.81</v>
      </c>
      <c r="N57">
        <f t="shared" si="0"/>
        <v>165.01</v>
      </c>
      <c r="O57" s="154">
        <f t="shared" si="1"/>
        <v>-9.9999999999909051E-3</v>
      </c>
      <c r="P57">
        <v>46.677171080540575</v>
      </c>
      <c r="Q57">
        <v>26.518392824677292</v>
      </c>
      <c r="R57">
        <v>9.9993939761226596</v>
      </c>
      <c r="S57">
        <v>49.9969698806133</v>
      </c>
      <c r="T57">
        <v>31.808072238046179</v>
      </c>
      <c r="U57" s="156">
        <f t="shared" si="2"/>
        <v>165</v>
      </c>
      <c r="V57" s="154">
        <f t="shared" si="3"/>
        <v>0</v>
      </c>
    </row>
    <row r="58" spans="1:22">
      <c r="A58" t="s">
        <v>100</v>
      </c>
      <c r="B58">
        <f>PPCL!B58</f>
        <v>162</v>
      </c>
      <c r="C58">
        <f>PPCL!C58</f>
        <v>0</v>
      </c>
      <c r="D58">
        <f>PPCL!M58</f>
        <v>162</v>
      </c>
      <c r="E58">
        <f>PPCL!N58</f>
        <v>0</v>
      </c>
      <c r="F58">
        <f t="shared" si="4"/>
        <v>162</v>
      </c>
      <c r="G58">
        <f t="shared" si="5"/>
        <v>162</v>
      </c>
      <c r="H58" s="154"/>
      <c r="I58">
        <f>BRPL_EOD!AG58+BRPL_EOD!AH58</f>
        <v>45.83</v>
      </c>
      <c r="J58">
        <f>BYPL_EOD!AG58+BYPL_EOD!AH58</f>
        <v>26.03</v>
      </c>
      <c r="K58">
        <f>MES_EOD!AG58+MES_EOD!AH58</f>
        <v>9.82</v>
      </c>
      <c r="L58">
        <f>NDMC_EOD!AG58+NDMC_EOD!AH58</f>
        <v>49.09</v>
      </c>
      <c r="M58">
        <f>TPDDL_EOD!AG58+TPDDL_EOD!AH58</f>
        <v>31.23</v>
      </c>
      <c r="N58">
        <f t="shared" si="0"/>
        <v>162</v>
      </c>
      <c r="O58" s="154">
        <f t="shared" si="1"/>
        <v>0</v>
      </c>
      <c r="P58">
        <v>45.83</v>
      </c>
      <c r="Q58">
        <v>26.03</v>
      </c>
      <c r="R58">
        <v>9.82</v>
      </c>
      <c r="S58">
        <v>49.09</v>
      </c>
      <c r="T58">
        <v>31.23</v>
      </c>
      <c r="U58" s="156">
        <f t="shared" si="2"/>
        <v>162</v>
      </c>
      <c r="V58" s="154">
        <f t="shared" si="3"/>
        <v>0</v>
      </c>
    </row>
    <row r="59" spans="1:22">
      <c r="A59" t="s">
        <v>101</v>
      </c>
      <c r="B59">
        <f>PPCL!B59</f>
        <v>162</v>
      </c>
      <c r="C59">
        <f>PPCL!C59</f>
        <v>0</v>
      </c>
      <c r="D59">
        <f>PPCL!M59</f>
        <v>162</v>
      </c>
      <c r="E59">
        <f>PPCL!N59</f>
        <v>0</v>
      </c>
      <c r="F59">
        <f t="shared" si="4"/>
        <v>162</v>
      </c>
      <c r="G59">
        <f t="shared" si="5"/>
        <v>162</v>
      </c>
      <c r="H59" s="154"/>
      <c r="I59">
        <f>BRPL_EOD!AG59+BRPL_EOD!AH59</f>
        <v>45.83</v>
      </c>
      <c r="J59">
        <f>BYPL_EOD!AG59+BYPL_EOD!AH59</f>
        <v>26.03</v>
      </c>
      <c r="K59">
        <f>MES_EOD!AG59+MES_EOD!AH59</f>
        <v>9.82</v>
      </c>
      <c r="L59">
        <f>NDMC_EOD!AG59+NDMC_EOD!AH59</f>
        <v>49.09</v>
      </c>
      <c r="M59">
        <f>TPDDL_EOD!AG59+TPDDL_EOD!AH59</f>
        <v>31.23</v>
      </c>
      <c r="N59">
        <f t="shared" si="0"/>
        <v>162</v>
      </c>
      <c r="O59" s="154">
        <f t="shared" si="1"/>
        <v>0</v>
      </c>
      <c r="P59">
        <v>45.83</v>
      </c>
      <c r="Q59">
        <v>26.03</v>
      </c>
      <c r="R59">
        <v>9.82</v>
      </c>
      <c r="S59">
        <v>49.09</v>
      </c>
      <c r="T59">
        <v>31.23</v>
      </c>
      <c r="U59" s="156">
        <f t="shared" si="2"/>
        <v>162</v>
      </c>
      <c r="V59" s="154">
        <f t="shared" si="3"/>
        <v>0</v>
      </c>
    </row>
    <row r="60" spans="1:22">
      <c r="A60" t="s">
        <v>102</v>
      </c>
      <c r="B60">
        <f>PPCL!B60</f>
        <v>162</v>
      </c>
      <c r="C60">
        <f>PPCL!C60</f>
        <v>0</v>
      </c>
      <c r="D60">
        <f>PPCL!M60</f>
        <v>162</v>
      </c>
      <c r="E60">
        <f>PPCL!N60</f>
        <v>0</v>
      </c>
      <c r="F60">
        <f t="shared" si="4"/>
        <v>162</v>
      </c>
      <c r="G60">
        <f t="shared" si="5"/>
        <v>162</v>
      </c>
      <c r="H60" s="154"/>
      <c r="I60">
        <f>BRPL_EOD!AG60+BRPL_EOD!AH60</f>
        <v>45.83</v>
      </c>
      <c r="J60">
        <f>BYPL_EOD!AG60+BYPL_EOD!AH60</f>
        <v>26.03</v>
      </c>
      <c r="K60">
        <f>MES_EOD!AG60+MES_EOD!AH60</f>
        <v>9.82</v>
      </c>
      <c r="L60">
        <f>NDMC_EOD!AG60+NDMC_EOD!AH60</f>
        <v>49.09</v>
      </c>
      <c r="M60">
        <f>TPDDL_EOD!AG60+TPDDL_EOD!AH60</f>
        <v>31.23</v>
      </c>
      <c r="N60">
        <f t="shared" si="0"/>
        <v>162</v>
      </c>
      <c r="O60" s="154">
        <f t="shared" si="1"/>
        <v>0</v>
      </c>
      <c r="P60">
        <v>45.83</v>
      </c>
      <c r="Q60">
        <v>26.03</v>
      </c>
      <c r="R60">
        <v>9.82</v>
      </c>
      <c r="S60">
        <v>49.09</v>
      </c>
      <c r="T60">
        <v>31.23</v>
      </c>
      <c r="U60" s="156">
        <f t="shared" si="2"/>
        <v>162</v>
      </c>
      <c r="V60" s="154">
        <f t="shared" si="3"/>
        <v>0</v>
      </c>
    </row>
    <row r="61" spans="1:22">
      <c r="A61" t="s">
        <v>103</v>
      </c>
      <c r="B61">
        <f>PPCL!B61</f>
        <v>162</v>
      </c>
      <c r="C61">
        <f>PPCL!C61</f>
        <v>0</v>
      </c>
      <c r="D61">
        <f>PPCL!M61</f>
        <v>162</v>
      </c>
      <c r="E61">
        <f>PPCL!N61</f>
        <v>0</v>
      </c>
      <c r="F61">
        <f t="shared" si="4"/>
        <v>162</v>
      </c>
      <c r="G61">
        <f t="shared" si="5"/>
        <v>162</v>
      </c>
      <c r="H61" s="154"/>
      <c r="I61">
        <f>BRPL_EOD!AG61+BRPL_EOD!AH61</f>
        <v>45.83</v>
      </c>
      <c r="J61">
        <f>BYPL_EOD!AG61+BYPL_EOD!AH61</f>
        <v>26.03</v>
      </c>
      <c r="K61">
        <f>MES_EOD!AG61+MES_EOD!AH61</f>
        <v>9.82</v>
      </c>
      <c r="L61">
        <f>NDMC_EOD!AG61+NDMC_EOD!AH61</f>
        <v>49.09</v>
      </c>
      <c r="M61">
        <f>TPDDL_EOD!AG61+TPDDL_EOD!AH61</f>
        <v>31.23</v>
      </c>
      <c r="N61">
        <f t="shared" si="0"/>
        <v>162</v>
      </c>
      <c r="O61" s="154">
        <f t="shared" si="1"/>
        <v>0</v>
      </c>
      <c r="P61">
        <v>45.83</v>
      </c>
      <c r="Q61">
        <v>26.03</v>
      </c>
      <c r="R61">
        <v>9.82</v>
      </c>
      <c r="S61">
        <v>49.09</v>
      </c>
      <c r="T61">
        <v>31.23</v>
      </c>
      <c r="U61" s="156">
        <f t="shared" si="2"/>
        <v>162</v>
      </c>
      <c r="V61" s="154">
        <f t="shared" si="3"/>
        <v>0</v>
      </c>
    </row>
    <row r="62" spans="1:22">
      <c r="A62" t="s">
        <v>104</v>
      </c>
      <c r="B62">
        <f>PPCL!B62</f>
        <v>162</v>
      </c>
      <c r="C62">
        <f>PPCL!C62</f>
        <v>0</v>
      </c>
      <c r="D62">
        <f>PPCL!M62</f>
        <v>162</v>
      </c>
      <c r="E62">
        <f>PPCL!N62</f>
        <v>0</v>
      </c>
      <c r="F62">
        <f t="shared" si="4"/>
        <v>162</v>
      </c>
      <c r="G62">
        <f t="shared" si="5"/>
        <v>162</v>
      </c>
      <c r="H62" s="154"/>
      <c r="I62">
        <f>BRPL_EOD!AG62+BRPL_EOD!AH62</f>
        <v>45.83</v>
      </c>
      <c r="J62">
        <f>BYPL_EOD!AG62+BYPL_EOD!AH62</f>
        <v>26.03</v>
      </c>
      <c r="K62">
        <f>MES_EOD!AG62+MES_EOD!AH62</f>
        <v>9.82</v>
      </c>
      <c r="L62">
        <f>NDMC_EOD!AG62+NDMC_EOD!AH62</f>
        <v>49.09</v>
      </c>
      <c r="M62">
        <f>TPDDL_EOD!AG62+TPDDL_EOD!AH62</f>
        <v>31.23</v>
      </c>
      <c r="N62">
        <f t="shared" si="0"/>
        <v>162</v>
      </c>
      <c r="O62" s="154">
        <f t="shared" si="1"/>
        <v>0</v>
      </c>
      <c r="P62">
        <v>45.83</v>
      </c>
      <c r="Q62">
        <v>26.03</v>
      </c>
      <c r="R62">
        <v>9.82</v>
      </c>
      <c r="S62">
        <v>49.09</v>
      </c>
      <c r="T62">
        <v>31.23</v>
      </c>
      <c r="U62" s="156">
        <f t="shared" si="2"/>
        <v>162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165</v>
      </c>
      <c r="E63">
        <f>PPCL!N63</f>
        <v>0</v>
      </c>
      <c r="F63">
        <f t="shared" si="4"/>
        <v>165</v>
      </c>
      <c r="G63">
        <f t="shared" si="5"/>
        <v>165</v>
      </c>
      <c r="H63" s="154"/>
      <c r="I63">
        <f>BRPL_EOD!AG63+BRPL_EOD!AH63</f>
        <v>46.68</v>
      </c>
      <c r="J63">
        <f>BYPL_EOD!AG63+BYPL_EOD!AH63</f>
        <v>26.52</v>
      </c>
      <c r="K63">
        <f>MES_EOD!AG63+MES_EOD!AH63</f>
        <v>10</v>
      </c>
      <c r="L63">
        <f>NDMC_EOD!AG63+NDMC_EOD!AH63</f>
        <v>50</v>
      </c>
      <c r="M63">
        <f>TPDDL_EOD!AG63+TPDDL_EOD!AH63</f>
        <v>31.81</v>
      </c>
      <c r="N63">
        <f t="shared" si="0"/>
        <v>165.01</v>
      </c>
      <c r="O63" s="154">
        <f t="shared" si="1"/>
        <v>-9.9999999999909051E-3</v>
      </c>
      <c r="P63">
        <v>46.677171080540575</v>
      </c>
      <c r="Q63">
        <v>26.518392824677292</v>
      </c>
      <c r="R63">
        <v>9.9993939761226596</v>
      </c>
      <c r="S63">
        <v>49.9969698806133</v>
      </c>
      <c r="T63">
        <v>31.808072238046179</v>
      </c>
      <c r="U63" s="156">
        <f t="shared" si="2"/>
        <v>165</v>
      </c>
      <c r="V63" s="154">
        <f t="shared" si="3"/>
        <v>0</v>
      </c>
    </row>
    <row r="64" spans="1:22">
      <c r="A64" t="s">
        <v>106</v>
      </c>
      <c r="B64">
        <f>PPCL!B64</f>
        <v>162</v>
      </c>
      <c r="C64">
        <f>PPCL!C64</f>
        <v>0</v>
      </c>
      <c r="D64">
        <f>PPCL!M64</f>
        <v>162</v>
      </c>
      <c r="E64">
        <f>PPCL!N64</f>
        <v>0</v>
      </c>
      <c r="F64">
        <f t="shared" si="4"/>
        <v>162</v>
      </c>
      <c r="G64">
        <f t="shared" si="5"/>
        <v>162</v>
      </c>
      <c r="H64" s="154"/>
      <c r="I64">
        <f>BRPL_EOD!AG64+BRPL_EOD!AH64</f>
        <v>45.83</v>
      </c>
      <c r="J64">
        <f>BYPL_EOD!AG64+BYPL_EOD!AH64</f>
        <v>26.03</v>
      </c>
      <c r="K64">
        <f>MES_EOD!AG64+MES_EOD!AH64</f>
        <v>9.82</v>
      </c>
      <c r="L64">
        <f>NDMC_EOD!AG64+NDMC_EOD!AH64</f>
        <v>49.09</v>
      </c>
      <c r="M64">
        <f>TPDDL_EOD!AG64+TPDDL_EOD!AH64</f>
        <v>31.23</v>
      </c>
      <c r="N64">
        <f t="shared" si="0"/>
        <v>162</v>
      </c>
      <c r="O64" s="154">
        <f t="shared" si="1"/>
        <v>0</v>
      </c>
      <c r="P64">
        <v>45.83</v>
      </c>
      <c r="Q64">
        <v>26.03</v>
      </c>
      <c r="R64">
        <v>9.82</v>
      </c>
      <c r="S64">
        <v>49.09</v>
      </c>
      <c r="T64">
        <v>31.23</v>
      </c>
      <c r="U64" s="156">
        <f t="shared" si="2"/>
        <v>162</v>
      </c>
      <c r="V64" s="154">
        <f t="shared" si="3"/>
        <v>0</v>
      </c>
    </row>
    <row r="65" spans="1:22">
      <c r="A65" t="s">
        <v>107</v>
      </c>
      <c r="B65">
        <f>PPCL!B65</f>
        <v>162</v>
      </c>
      <c r="C65">
        <f>PPCL!C65</f>
        <v>0</v>
      </c>
      <c r="D65">
        <f>PPCL!M65</f>
        <v>162</v>
      </c>
      <c r="E65">
        <f>PPCL!N65</f>
        <v>0</v>
      </c>
      <c r="F65">
        <f t="shared" si="4"/>
        <v>162</v>
      </c>
      <c r="G65">
        <f t="shared" si="5"/>
        <v>162</v>
      </c>
      <c r="H65" s="154"/>
      <c r="I65">
        <f>BRPL_EOD!AG65+BRPL_EOD!AH65</f>
        <v>45.83</v>
      </c>
      <c r="J65">
        <f>BYPL_EOD!AG65+BYPL_EOD!AH65</f>
        <v>26.03</v>
      </c>
      <c r="K65">
        <f>MES_EOD!AG65+MES_EOD!AH65</f>
        <v>9.82</v>
      </c>
      <c r="L65">
        <f>NDMC_EOD!AG65+NDMC_EOD!AH65</f>
        <v>49.09</v>
      </c>
      <c r="M65">
        <f>TPDDL_EOD!AG65+TPDDL_EOD!AH65</f>
        <v>31.23</v>
      </c>
      <c r="N65">
        <f t="shared" si="0"/>
        <v>162</v>
      </c>
      <c r="O65" s="154">
        <f t="shared" si="1"/>
        <v>0</v>
      </c>
      <c r="P65">
        <v>45.83</v>
      </c>
      <c r="Q65">
        <v>26.03</v>
      </c>
      <c r="R65">
        <v>9.82</v>
      </c>
      <c r="S65">
        <v>49.09</v>
      </c>
      <c r="T65">
        <v>31.23</v>
      </c>
      <c r="U65" s="156">
        <f t="shared" si="2"/>
        <v>162</v>
      </c>
      <c r="V65" s="154">
        <f t="shared" si="3"/>
        <v>0</v>
      </c>
    </row>
    <row r="66" spans="1:22">
      <c r="A66" t="s">
        <v>108</v>
      </c>
      <c r="B66">
        <f>PPCL!B66</f>
        <v>162</v>
      </c>
      <c r="C66">
        <f>PPCL!C66</f>
        <v>0</v>
      </c>
      <c r="D66">
        <f>PPCL!M66</f>
        <v>162</v>
      </c>
      <c r="E66">
        <f>PPCL!N66</f>
        <v>0</v>
      </c>
      <c r="F66">
        <f t="shared" si="4"/>
        <v>162</v>
      </c>
      <c r="G66">
        <f t="shared" si="5"/>
        <v>162</v>
      </c>
      <c r="H66" s="154"/>
      <c r="I66">
        <f>BRPL_EOD!AG66+BRPL_EOD!AH66</f>
        <v>45.83</v>
      </c>
      <c r="J66">
        <f>BYPL_EOD!AG66+BYPL_EOD!AH66</f>
        <v>26.03</v>
      </c>
      <c r="K66">
        <f>MES_EOD!AG66+MES_EOD!AH66</f>
        <v>9.82</v>
      </c>
      <c r="L66">
        <f>NDMC_EOD!AG66+NDMC_EOD!AH66</f>
        <v>49.09</v>
      </c>
      <c r="M66">
        <f>TPDDL_EOD!AG66+TPDDL_EOD!AH66</f>
        <v>31.23</v>
      </c>
      <c r="N66">
        <f t="shared" si="0"/>
        <v>162</v>
      </c>
      <c r="O66" s="154">
        <f t="shared" si="1"/>
        <v>0</v>
      </c>
      <c r="P66">
        <v>45.83</v>
      </c>
      <c r="Q66">
        <v>26.03</v>
      </c>
      <c r="R66">
        <v>9.82</v>
      </c>
      <c r="S66">
        <v>49.09</v>
      </c>
      <c r="T66">
        <v>31.23</v>
      </c>
      <c r="U66" s="156">
        <f t="shared" si="2"/>
        <v>162</v>
      </c>
      <c r="V66" s="154">
        <f t="shared" si="3"/>
        <v>0</v>
      </c>
    </row>
    <row r="67" spans="1:22">
      <c r="A67" t="s">
        <v>109</v>
      </c>
      <c r="B67">
        <f>PPCL!B67</f>
        <v>162</v>
      </c>
      <c r="C67">
        <f>PPCL!C67</f>
        <v>0</v>
      </c>
      <c r="D67">
        <f>PPCL!M67</f>
        <v>151</v>
      </c>
      <c r="E67">
        <f>PPCL!N67</f>
        <v>0</v>
      </c>
      <c r="F67">
        <f t="shared" si="4"/>
        <v>162</v>
      </c>
      <c r="G67">
        <f t="shared" si="5"/>
        <v>151</v>
      </c>
      <c r="H67" s="154"/>
      <c r="I67">
        <f>BRPL_EOD!AG67+BRPL_EOD!AH67</f>
        <v>45</v>
      </c>
      <c r="J67">
        <f>BYPL_EOD!AG67+BYPL_EOD!AH67</f>
        <v>22</v>
      </c>
      <c r="K67">
        <f>MES_EOD!AG67+MES_EOD!AH67</f>
        <v>9</v>
      </c>
      <c r="L67">
        <f>NDMC_EOD!AG67+NDMC_EOD!AH67</f>
        <v>45</v>
      </c>
      <c r="M67">
        <f>TPDDL_EOD!AG67+TPDDL_EOD!AH67</f>
        <v>30</v>
      </c>
      <c r="N67">
        <f t="shared" ref="N67:N98" si="6">SUM(I67:M67)</f>
        <v>151</v>
      </c>
      <c r="O67" s="154">
        <f t="shared" ref="O67:O98" si="7">G67-N67</f>
        <v>0</v>
      </c>
      <c r="P67">
        <v>45</v>
      </c>
      <c r="Q67">
        <v>22</v>
      </c>
      <c r="R67">
        <v>9</v>
      </c>
      <c r="S67">
        <v>45</v>
      </c>
      <c r="T67">
        <v>30</v>
      </c>
      <c r="U67" s="156">
        <f t="shared" ref="U67:U98" si="8">SUM(P67:T67)</f>
        <v>151</v>
      </c>
      <c r="V67" s="154">
        <f t="shared" ref="V67:V99" si="9">G67-U67</f>
        <v>0</v>
      </c>
    </row>
    <row r="68" spans="1:22">
      <c r="A68" t="s">
        <v>110</v>
      </c>
      <c r="B68">
        <f>PPCL!B68</f>
        <v>162</v>
      </c>
      <c r="C68">
        <f>PPCL!C68</f>
        <v>0</v>
      </c>
      <c r="D68">
        <f>PPCL!M68</f>
        <v>151</v>
      </c>
      <c r="E68">
        <f>PPCL!N68</f>
        <v>0</v>
      </c>
      <c r="F68">
        <f t="shared" ref="F68:F98" si="10">B68+C68</f>
        <v>162</v>
      </c>
      <c r="G68">
        <f t="shared" ref="G68:G98" si="11">D68+E68</f>
        <v>151</v>
      </c>
      <c r="H68" s="154"/>
      <c r="I68">
        <f>BRPL_EOD!AG68+BRPL_EOD!AH68</f>
        <v>45</v>
      </c>
      <c r="J68">
        <f>BYPL_EOD!AG68+BYPL_EOD!AH68</f>
        <v>22</v>
      </c>
      <c r="K68">
        <f>MES_EOD!AG68+MES_EOD!AH68</f>
        <v>9</v>
      </c>
      <c r="L68">
        <f>NDMC_EOD!AG68+NDMC_EOD!AH68</f>
        <v>45</v>
      </c>
      <c r="M68">
        <f>TPDDL_EOD!AG68+TPDDL_EOD!AH68</f>
        <v>30</v>
      </c>
      <c r="N68">
        <f t="shared" si="6"/>
        <v>151</v>
      </c>
      <c r="O68" s="154">
        <f t="shared" si="7"/>
        <v>0</v>
      </c>
      <c r="P68">
        <v>45</v>
      </c>
      <c r="Q68">
        <v>22</v>
      </c>
      <c r="R68">
        <v>9</v>
      </c>
      <c r="S68">
        <v>45</v>
      </c>
      <c r="T68">
        <v>30</v>
      </c>
      <c r="U68" s="156">
        <f t="shared" si="8"/>
        <v>151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151</v>
      </c>
      <c r="E69">
        <f>PPCL!N69</f>
        <v>0</v>
      </c>
      <c r="F69">
        <f t="shared" si="10"/>
        <v>165</v>
      </c>
      <c r="G69">
        <f t="shared" si="11"/>
        <v>151</v>
      </c>
      <c r="H69" s="154"/>
      <c r="I69">
        <f>BRPL_EOD!AG69+BRPL_EOD!AH69</f>
        <v>45</v>
      </c>
      <c r="J69">
        <f>BYPL_EOD!AG69+BYPL_EOD!AH69</f>
        <v>22</v>
      </c>
      <c r="K69">
        <f>MES_EOD!AG69+MES_EOD!AH69</f>
        <v>9</v>
      </c>
      <c r="L69">
        <f>NDMC_EOD!AG69+NDMC_EOD!AH69</f>
        <v>45</v>
      </c>
      <c r="M69">
        <f>TPDDL_EOD!AG69+TPDDL_EOD!AH69</f>
        <v>30</v>
      </c>
      <c r="N69">
        <f t="shared" si="6"/>
        <v>151</v>
      </c>
      <c r="O69" s="154">
        <f t="shared" si="7"/>
        <v>0</v>
      </c>
      <c r="P69">
        <v>45</v>
      </c>
      <c r="Q69">
        <v>22</v>
      </c>
      <c r="R69">
        <v>9</v>
      </c>
      <c r="S69">
        <v>45</v>
      </c>
      <c r="T69">
        <v>30</v>
      </c>
      <c r="U69" s="156">
        <f t="shared" si="8"/>
        <v>151</v>
      </c>
      <c r="V69" s="154">
        <f t="shared" si="9"/>
        <v>0</v>
      </c>
    </row>
    <row r="70" spans="1:22">
      <c r="A70" t="s">
        <v>112</v>
      </c>
      <c r="B70">
        <f>PPCL!B70</f>
        <v>160</v>
      </c>
      <c r="C70">
        <f>PPCL!C70</f>
        <v>0</v>
      </c>
      <c r="D70">
        <f>PPCL!M70</f>
        <v>151</v>
      </c>
      <c r="E70">
        <f>PPCL!N70</f>
        <v>0</v>
      </c>
      <c r="F70">
        <f t="shared" si="10"/>
        <v>160</v>
      </c>
      <c r="G70">
        <f t="shared" si="11"/>
        <v>151</v>
      </c>
      <c r="H70" s="154"/>
      <c r="I70">
        <f>BRPL_EOD!AG70+BRPL_EOD!AH70</f>
        <v>45</v>
      </c>
      <c r="J70">
        <f>BYPL_EOD!AG70+BYPL_EOD!AH70</f>
        <v>22</v>
      </c>
      <c r="K70">
        <f>MES_EOD!AG70+MES_EOD!AH70</f>
        <v>9</v>
      </c>
      <c r="L70">
        <f>NDMC_EOD!AG70+NDMC_EOD!AH70</f>
        <v>45</v>
      </c>
      <c r="M70">
        <f>TPDDL_EOD!AG70+TPDDL_EOD!AH70</f>
        <v>30</v>
      </c>
      <c r="N70">
        <f t="shared" si="6"/>
        <v>151</v>
      </c>
      <c r="O70" s="154">
        <f t="shared" si="7"/>
        <v>0</v>
      </c>
      <c r="P70">
        <v>45</v>
      </c>
      <c r="Q70">
        <v>22</v>
      </c>
      <c r="R70">
        <v>9</v>
      </c>
      <c r="S70">
        <v>45</v>
      </c>
      <c r="T70">
        <v>30</v>
      </c>
      <c r="U70" s="156">
        <f t="shared" si="8"/>
        <v>151</v>
      </c>
      <c r="V70" s="154">
        <f t="shared" si="9"/>
        <v>0</v>
      </c>
    </row>
    <row r="71" spans="1:22">
      <c r="A71" t="s">
        <v>113</v>
      </c>
      <c r="B71">
        <f>PPCL!B71</f>
        <v>160</v>
      </c>
      <c r="C71">
        <f>PPCL!C71</f>
        <v>0</v>
      </c>
      <c r="D71">
        <f>PPCL!M71</f>
        <v>151</v>
      </c>
      <c r="E71">
        <f>PPCL!N71</f>
        <v>0</v>
      </c>
      <c r="F71">
        <f t="shared" si="10"/>
        <v>160</v>
      </c>
      <c r="G71">
        <f t="shared" si="11"/>
        <v>151</v>
      </c>
      <c r="H71" s="154"/>
      <c r="I71">
        <f>BRPL_EOD!AG71+BRPL_EOD!AH71</f>
        <v>45</v>
      </c>
      <c r="J71">
        <f>BYPL_EOD!AG71+BYPL_EOD!AH71</f>
        <v>22</v>
      </c>
      <c r="K71">
        <f>MES_EOD!AG71+MES_EOD!AH71</f>
        <v>9</v>
      </c>
      <c r="L71">
        <f>NDMC_EOD!AG71+NDMC_EOD!AH71</f>
        <v>45</v>
      </c>
      <c r="M71">
        <f>TPDDL_EOD!AG71+TPDDL_EOD!AH71</f>
        <v>30</v>
      </c>
      <c r="N71">
        <f t="shared" si="6"/>
        <v>151</v>
      </c>
      <c r="O71" s="154">
        <f t="shared" si="7"/>
        <v>0</v>
      </c>
      <c r="P71">
        <v>45</v>
      </c>
      <c r="Q71">
        <v>22</v>
      </c>
      <c r="R71">
        <v>9</v>
      </c>
      <c r="S71">
        <v>45</v>
      </c>
      <c r="T71">
        <v>30</v>
      </c>
      <c r="U71" s="156">
        <f t="shared" si="8"/>
        <v>151</v>
      </c>
      <c r="V71" s="154">
        <f t="shared" si="9"/>
        <v>0</v>
      </c>
    </row>
    <row r="72" spans="1:22">
      <c r="A72" t="s">
        <v>114</v>
      </c>
      <c r="B72">
        <f>PPCL!B72</f>
        <v>160</v>
      </c>
      <c r="C72">
        <f>PPCL!C72</f>
        <v>0</v>
      </c>
      <c r="D72">
        <f>PPCL!M72</f>
        <v>151</v>
      </c>
      <c r="E72">
        <f>PPCL!N72</f>
        <v>0</v>
      </c>
      <c r="F72">
        <f t="shared" si="10"/>
        <v>160</v>
      </c>
      <c r="G72">
        <f t="shared" si="11"/>
        <v>151</v>
      </c>
      <c r="H72" s="154"/>
      <c r="I72">
        <f>BRPL_EOD!AG72+BRPL_EOD!AH72</f>
        <v>45</v>
      </c>
      <c r="J72">
        <f>BYPL_EOD!AG72+BYPL_EOD!AH72</f>
        <v>22</v>
      </c>
      <c r="K72">
        <f>MES_EOD!AG72+MES_EOD!AH72</f>
        <v>9</v>
      </c>
      <c r="L72">
        <f>NDMC_EOD!AG72+NDMC_EOD!AH72</f>
        <v>45</v>
      </c>
      <c r="M72">
        <f>TPDDL_EOD!AG72+TPDDL_EOD!AH72</f>
        <v>30</v>
      </c>
      <c r="N72">
        <f t="shared" si="6"/>
        <v>151</v>
      </c>
      <c r="O72" s="154">
        <f t="shared" si="7"/>
        <v>0</v>
      </c>
      <c r="P72">
        <v>45</v>
      </c>
      <c r="Q72">
        <v>22</v>
      </c>
      <c r="R72">
        <v>9</v>
      </c>
      <c r="S72">
        <v>45</v>
      </c>
      <c r="T72">
        <v>30</v>
      </c>
      <c r="U72" s="156">
        <f t="shared" si="8"/>
        <v>151</v>
      </c>
      <c r="V72" s="154">
        <f t="shared" si="9"/>
        <v>0</v>
      </c>
    </row>
    <row r="73" spans="1:22">
      <c r="A73" t="s">
        <v>115</v>
      </c>
      <c r="B73">
        <f>PPCL!B73</f>
        <v>160</v>
      </c>
      <c r="C73">
        <f>PPCL!C73</f>
        <v>0</v>
      </c>
      <c r="D73">
        <f>PPCL!M73</f>
        <v>160</v>
      </c>
      <c r="E73">
        <f>PPCL!N73</f>
        <v>0</v>
      </c>
      <c r="F73">
        <f t="shared" si="10"/>
        <v>160</v>
      </c>
      <c r="G73">
        <f t="shared" si="11"/>
        <v>160</v>
      </c>
      <c r="H73" s="154"/>
      <c r="I73">
        <f>BRPL_EOD!AG73+BRPL_EOD!AH73</f>
        <v>45.26</v>
      </c>
      <c r="J73">
        <f>BYPL_EOD!AG73+BYPL_EOD!AH73</f>
        <v>25.71</v>
      </c>
      <c r="K73">
        <f>MES_EOD!AG73+MES_EOD!AH73</f>
        <v>9.6999999999999993</v>
      </c>
      <c r="L73">
        <f>NDMC_EOD!AG73+NDMC_EOD!AH73</f>
        <v>48.48</v>
      </c>
      <c r="M73">
        <f>TPDDL_EOD!AG73+TPDDL_EOD!AH73</f>
        <v>30.85</v>
      </c>
      <c r="N73">
        <f t="shared" si="6"/>
        <v>160</v>
      </c>
      <c r="O73" s="154">
        <f t="shared" si="7"/>
        <v>0</v>
      </c>
      <c r="P73">
        <v>45.26</v>
      </c>
      <c r="Q73">
        <v>25.71</v>
      </c>
      <c r="R73">
        <v>9.6999999999999993</v>
      </c>
      <c r="S73">
        <v>48.48</v>
      </c>
      <c r="T73">
        <v>30.85</v>
      </c>
      <c r="U73" s="156">
        <f t="shared" si="8"/>
        <v>160</v>
      </c>
      <c r="V73" s="154">
        <f t="shared" si="9"/>
        <v>0</v>
      </c>
    </row>
    <row r="74" spans="1:22">
      <c r="A74" t="s">
        <v>116</v>
      </c>
      <c r="B74">
        <f>PPCL!B74</f>
        <v>160</v>
      </c>
      <c r="C74">
        <f>PPCL!C74</f>
        <v>0</v>
      </c>
      <c r="D74">
        <f>PPCL!M74</f>
        <v>160</v>
      </c>
      <c r="E74">
        <f>PPCL!N74</f>
        <v>0</v>
      </c>
      <c r="F74">
        <f t="shared" si="10"/>
        <v>160</v>
      </c>
      <c r="G74">
        <f t="shared" si="11"/>
        <v>160</v>
      </c>
      <c r="H74" s="154"/>
      <c r="I74">
        <f>BRPL_EOD!AG74+BRPL_EOD!AH74</f>
        <v>45.26</v>
      </c>
      <c r="J74">
        <f>BYPL_EOD!AG74+BYPL_EOD!AH74</f>
        <v>25.71</v>
      </c>
      <c r="K74">
        <f>MES_EOD!AG74+MES_EOD!AH74</f>
        <v>9.6999999999999993</v>
      </c>
      <c r="L74">
        <f>NDMC_EOD!AG74+NDMC_EOD!AH74</f>
        <v>48.48</v>
      </c>
      <c r="M74">
        <f>TPDDL_EOD!AG74+TPDDL_EOD!AH74</f>
        <v>30.85</v>
      </c>
      <c r="N74">
        <f t="shared" si="6"/>
        <v>160</v>
      </c>
      <c r="O74" s="154">
        <f t="shared" si="7"/>
        <v>0</v>
      </c>
      <c r="P74">
        <v>45.26</v>
      </c>
      <c r="Q74">
        <v>25.71</v>
      </c>
      <c r="R74">
        <v>9.6999999999999993</v>
      </c>
      <c r="S74">
        <v>48.48</v>
      </c>
      <c r="T74">
        <v>30.85</v>
      </c>
      <c r="U74" s="156">
        <f t="shared" si="8"/>
        <v>160</v>
      </c>
      <c r="V74" s="154">
        <f t="shared" si="9"/>
        <v>0</v>
      </c>
    </row>
    <row r="75" spans="1:22">
      <c r="A75" t="s">
        <v>117</v>
      </c>
      <c r="B75">
        <f>PPCL!B75</f>
        <v>160</v>
      </c>
      <c r="C75">
        <f>PPCL!C75</f>
        <v>0</v>
      </c>
      <c r="D75">
        <f>PPCL!M75</f>
        <v>160</v>
      </c>
      <c r="E75">
        <f>PPCL!N75</f>
        <v>0</v>
      </c>
      <c r="F75">
        <f t="shared" si="10"/>
        <v>160</v>
      </c>
      <c r="G75">
        <f t="shared" si="11"/>
        <v>160</v>
      </c>
      <c r="H75" s="154"/>
      <c r="I75">
        <f>BRPL_EOD!AG75+BRPL_EOD!AH75</f>
        <v>45.26</v>
      </c>
      <c r="J75">
        <f>BYPL_EOD!AG75+BYPL_EOD!AH75</f>
        <v>25.71</v>
      </c>
      <c r="K75">
        <f>MES_EOD!AG75+MES_EOD!AH75</f>
        <v>9.6999999999999993</v>
      </c>
      <c r="L75">
        <f>NDMC_EOD!AG75+NDMC_EOD!AH75</f>
        <v>48.48</v>
      </c>
      <c r="M75">
        <f>TPDDL_EOD!AG75+TPDDL_EOD!AH75</f>
        <v>30.85</v>
      </c>
      <c r="N75">
        <f t="shared" si="6"/>
        <v>160</v>
      </c>
      <c r="O75" s="154">
        <f t="shared" si="7"/>
        <v>0</v>
      </c>
      <c r="P75">
        <v>45.26</v>
      </c>
      <c r="Q75">
        <v>25.71</v>
      </c>
      <c r="R75">
        <v>9.6999999999999993</v>
      </c>
      <c r="S75">
        <v>48.48</v>
      </c>
      <c r="T75">
        <v>30.85</v>
      </c>
      <c r="U75" s="156">
        <f t="shared" si="8"/>
        <v>160</v>
      </c>
      <c r="V75" s="154">
        <f t="shared" si="9"/>
        <v>0</v>
      </c>
    </row>
    <row r="76" spans="1:22">
      <c r="A76" t="s">
        <v>118</v>
      </c>
      <c r="B76">
        <f>PPCL!B76</f>
        <v>160</v>
      </c>
      <c r="C76">
        <f>PPCL!C76</f>
        <v>0</v>
      </c>
      <c r="D76">
        <f>PPCL!M76</f>
        <v>160</v>
      </c>
      <c r="E76">
        <f>PPCL!N76</f>
        <v>0</v>
      </c>
      <c r="F76">
        <f t="shared" si="10"/>
        <v>160</v>
      </c>
      <c r="G76">
        <f t="shared" si="11"/>
        <v>160</v>
      </c>
      <c r="H76" s="154"/>
      <c r="I76">
        <f>BRPL_EOD!AG76+BRPL_EOD!AH76</f>
        <v>45.26</v>
      </c>
      <c r="J76">
        <f>BYPL_EOD!AG76+BYPL_EOD!AH76</f>
        <v>25.71</v>
      </c>
      <c r="K76">
        <f>MES_EOD!AG76+MES_EOD!AH76</f>
        <v>9.6999999999999993</v>
      </c>
      <c r="L76">
        <f>NDMC_EOD!AG76+NDMC_EOD!AH76</f>
        <v>48.48</v>
      </c>
      <c r="M76">
        <f>TPDDL_EOD!AG76+TPDDL_EOD!AH76</f>
        <v>30.85</v>
      </c>
      <c r="N76">
        <f t="shared" si="6"/>
        <v>160</v>
      </c>
      <c r="O76" s="154">
        <f t="shared" si="7"/>
        <v>0</v>
      </c>
      <c r="P76">
        <v>45.26</v>
      </c>
      <c r="Q76">
        <v>25.71</v>
      </c>
      <c r="R76">
        <v>9.6999999999999993</v>
      </c>
      <c r="S76">
        <v>48.48</v>
      </c>
      <c r="T76">
        <v>30.85</v>
      </c>
      <c r="U76" s="156">
        <f t="shared" si="8"/>
        <v>160</v>
      </c>
      <c r="V76" s="154">
        <f t="shared" si="9"/>
        <v>0</v>
      </c>
    </row>
    <row r="77" spans="1:22">
      <c r="A77" t="s">
        <v>119</v>
      </c>
      <c r="B77">
        <f>PPCL!B77</f>
        <v>160</v>
      </c>
      <c r="C77">
        <f>PPCL!C77</f>
        <v>0</v>
      </c>
      <c r="D77">
        <f>PPCL!M77</f>
        <v>160</v>
      </c>
      <c r="E77">
        <f>PPCL!N77</f>
        <v>0</v>
      </c>
      <c r="F77">
        <f t="shared" si="10"/>
        <v>160</v>
      </c>
      <c r="G77">
        <f t="shared" si="11"/>
        <v>160</v>
      </c>
      <c r="H77" s="154"/>
      <c r="I77">
        <f>BRPL_EOD!AG77+BRPL_EOD!AH77</f>
        <v>45.26</v>
      </c>
      <c r="J77">
        <f>BYPL_EOD!AG77+BYPL_EOD!AH77</f>
        <v>25.71</v>
      </c>
      <c r="K77">
        <f>MES_EOD!AG77+MES_EOD!AH77</f>
        <v>9.6999999999999993</v>
      </c>
      <c r="L77">
        <f>NDMC_EOD!AG77+NDMC_EOD!AH77</f>
        <v>48.48</v>
      </c>
      <c r="M77">
        <f>TPDDL_EOD!AG77+TPDDL_EOD!AH77</f>
        <v>30.85</v>
      </c>
      <c r="N77">
        <f t="shared" si="6"/>
        <v>160</v>
      </c>
      <c r="O77" s="154">
        <f t="shared" si="7"/>
        <v>0</v>
      </c>
      <c r="P77">
        <v>45.26</v>
      </c>
      <c r="Q77">
        <v>25.71</v>
      </c>
      <c r="R77">
        <v>9.6999999999999993</v>
      </c>
      <c r="S77">
        <v>48.48</v>
      </c>
      <c r="T77">
        <v>30.85</v>
      </c>
      <c r="U77" s="156">
        <f t="shared" si="8"/>
        <v>160</v>
      </c>
      <c r="V77" s="154">
        <f t="shared" si="9"/>
        <v>0</v>
      </c>
    </row>
    <row r="78" spans="1:22">
      <c r="A78" t="s">
        <v>120</v>
      </c>
      <c r="B78">
        <f>PPCL!B78</f>
        <v>160</v>
      </c>
      <c r="C78">
        <f>PPCL!C78</f>
        <v>0</v>
      </c>
      <c r="D78">
        <f>PPCL!M78</f>
        <v>160</v>
      </c>
      <c r="E78">
        <f>PPCL!N78</f>
        <v>0</v>
      </c>
      <c r="F78">
        <f t="shared" si="10"/>
        <v>160</v>
      </c>
      <c r="G78">
        <f t="shared" si="11"/>
        <v>160</v>
      </c>
      <c r="H78" s="154"/>
      <c r="I78">
        <f>BRPL_EOD!AG78+BRPL_EOD!AH78</f>
        <v>45.26</v>
      </c>
      <c r="J78">
        <f>BYPL_EOD!AG78+BYPL_EOD!AH78</f>
        <v>25.71</v>
      </c>
      <c r="K78">
        <f>MES_EOD!AG78+MES_EOD!AH78</f>
        <v>9.6999999999999993</v>
      </c>
      <c r="L78">
        <f>NDMC_EOD!AG78+NDMC_EOD!AH78</f>
        <v>48.48</v>
      </c>
      <c r="M78">
        <f>TPDDL_EOD!AG78+TPDDL_EOD!AH78</f>
        <v>30.85</v>
      </c>
      <c r="N78">
        <f t="shared" si="6"/>
        <v>160</v>
      </c>
      <c r="O78" s="154">
        <f t="shared" si="7"/>
        <v>0</v>
      </c>
      <c r="P78">
        <v>45.26</v>
      </c>
      <c r="Q78">
        <v>25.71</v>
      </c>
      <c r="R78">
        <v>9.6999999999999993</v>
      </c>
      <c r="S78">
        <v>48.48</v>
      </c>
      <c r="T78">
        <v>30.85</v>
      </c>
      <c r="U78" s="156">
        <f t="shared" si="8"/>
        <v>160</v>
      </c>
      <c r="V78" s="154">
        <f t="shared" si="9"/>
        <v>0</v>
      </c>
    </row>
    <row r="79" spans="1:22">
      <c r="A79" t="s">
        <v>121</v>
      </c>
      <c r="B79">
        <f>PPCL!B79</f>
        <v>160</v>
      </c>
      <c r="C79">
        <f>PPCL!C79</f>
        <v>0</v>
      </c>
      <c r="D79">
        <f>PPCL!M79</f>
        <v>160</v>
      </c>
      <c r="E79">
        <f>PPCL!N79</f>
        <v>0</v>
      </c>
      <c r="F79">
        <f t="shared" si="10"/>
        <v>160</v>
      </c>
      <c r="G79">
        <f t="shared" si="11"/>
        <v>160</v>
      </c>
      <c r="H79" s="154"/>
      <c r="I79">
        <f>BRPL_EOD!AG79+BRPL_EOD!AH79</f>
        <v>45.26</v>
      </c>
      <c r="J79">
        <f>BYPL_EOD!AG79+BYPL_EOD!AH79</f>
        <v>25.71</v>
      </c>
      <c r="K79">
        <f>MES_EOD!AG79+MES_EOD!AH79</f>
        <v>9.6999999999999993</v>
      </c>
      <c r="L79">
        <f>NDMC_EOD!AG79+NDMC_EOD!AH79</f>
        <v>48.48</v>
      </c>
      <c r="M79">
        <f>TPDDL_EOD!AG79+TPDDL_EOD!AH79</f>
        <v>30.85</v>
      </c>
      <c r="N79">
        <f t="shared" si="6"/>
        <v>160</v>
      </c>
      <c r="O79" s="154">
        <f t="shared" si="7"/>
        <v>0</v>
      </c>
      <c r="P79">
        <v>45.26</v>
      </c>
      <c r="Q79">
        <v>25.71</v>
      </c>
      <c r="R79">
        <v>9.6999999999999993</v>
      </c>
      <c r="S79">
        <v>48.48</v>
      </c>
      <c r="T79">
        <v>30.85</v>
      </c>
      <c r="U79" s="156">
        <f t="shared" si="8"/>
        <v>160</v>
      </c>
      <c r="V79" s="154">
        <f t="shared" si="9"/>
        <v>0</v>
      </c>
    </row>
    <row r="80" spans="1:22">
      <c r="A80" t="s">
        <v>122</v>
      </c>
      <c r="B80">
        <f>PPCL!B80</f>
        <v>160</v>
      </c>
      <c r="C80">
        <f>PPCL!C80</f>
        <v>0</v>
      </c>
      <c r="D80">
        <f>PPCL!M80</f>
        <v>160</v>
      </c>
      <c r="E80">
        <f>PPCL!N80</f>
        <v>0</v>
      </c>
      <c r="F80">
        <f t="shared" si="10"/>
        <v>160</v>
      </c>
      <c r="G80">
        <f t="shared" si="11"/>
        <v>160</v>
      </c>
      <c r="H80" s="154"/>
      <c r="I80">
        <f>BRPL_EOD!AG80+BRPL_EOD!AH80</f>
        <v>45.26</v>
      </c>
      <c r="J80">
        <f>BYPL_EOD!AG80+BYPL_EOD!AH80</f>
        <v>25.71</v>
      </c>
      <c r="K80">
        <f>MES_EOD!AG80+MES_EOD!AH80</f>
        <v>9.6999999999999993</v>
      </c>
      <c r="L80">
        <f>NDMC_EOD!AG80+NDMC_EOD!AH80</f>
        <v>48.48</v>
      </c>
      <c r="M80">
        <f>TPDDL_EOD!AG80+TPDDL_EOD!AH80</f>
        <v>30.85</v>
      </c>
      <c r="N80">
        <f t="shared" si="6"/>
        <v>160</v>
      </c>
      <c r="O80" s="154">
        <f t="shared" si="7"/>
        <v>0</v>
      </c>
      <c r="P80">
        <v>45.26</v>
      </c>
      <c r="Q80">
        <v>25.71</v>
      </c>
      <c r="R80">
        <v>9.6999999999999993</v>
      </c>
      <c r="S80">
        <v>48.48</v>
      </c>
      <c r="T80">
        <v>30.85</v>
      </c>
      <c r="U80" s="156">
        <f t="shared" si="8"/>
        <v>160</v>
      </c>
      <c r="V80" s="154">
        <f t="shared" si="9"/>
        <v>0</v>
      </c>
    </row>
    <row r="81" spans="1:22">
      <c r="A81" t="s">
        <v>123</v>
      </c>
      <c r="B81">
        <f>PPCL!B81</f>
        <v>160</v>
      </c>
      <c r="C81">
        <f>PPCL!C81</f>
        <v>0</v>
      </c>
      <c r="D81">
        <f>PPCL!M81</f>
        <v>160</v>
      </c>
      <c r="E81">
        <f>PPCL!N81</f>
        <v>0</v>
      </c>
      <c r="F81">
        <f t="shared" si="10"/>
        <v>160</v>
      </c>
      <c r="G81">
        <f t="shared" si="11"/>
        <v>160</v>
      </c>
      <c r="H81" s="154"/>
      <c r="I81">
        <f>BRPL_EOD!AG81+BRPL_EOD!AH81</f>
        <v>45.26</v>
      </c>
      <c r="J81">
        <f>BYPL_EOD!AG81+BYPL_EOD!AH81</f>
        <v>25.71</v>
      </c>
      <c r="K81">
        <f>MES_EOD!AG81+MES_EOD!AH81</f>
        <v>9.6999999999999993</v>
      </c>
      <c r="L81">
        <f>NDMC_EOD!AG81+NDMC_EOD!AH81</f>
        <v>48.48</v>
      </c>
      <c r="M81">
        <f>TPDDL_EOD!AG81+TPDDL_EOD!AH81</f>
        <v>30.85</v>
      </c>
      <c r="N81">
        <f t="shared" si="6"/>
        <v>160</v>
      </c>
      <c r="O81" s="154">
        <f t="shared" si="7"/>
        <v>0</v>
      </c>
      <c r="P81">
        <v>45.26</v>
      </c>
      <c r="Q81">
        <v>25.71</v>
      </c>
      <c r="R81">
        <v>9.6999999999999993</v>
      </c>
      <c r="S81">
        <v>48.48</v>
      </c>
      <c r="T81">
        <v>30.85</v>
      </c>
      <c r="U81" s="156">
        <f t="shared" si="8"/>
        <v>160</v>
      </c>
      <c r="V81" s="154">
        <f t="shared" si="9"/>
        <v>0</v>
      </c>
    </row>
    <row r="82" spans="1:22">
      <c r="A82" t="s">
        <v>124</v>
      </c>
      <c r="B82">
        <f>PPCL!B82</f>
        <v>160</v>
      </c>
      <c r="C82">
        <f>PPCL!C82</f>
        <v>0</v>
      </c>
      <c r="D82">
        <f>PPCL!M82</f>
        <v>160</v>
      </c>
      <c r="E82">
        <f>PPCL!N82</f>
        <v>0</v>
      </c>
      <c r="F82">
        <f t="shared" si="10"/>
        <v>160</v>
      </c>
      <c r="G82">
        <f t="shared" si="11"/>
        <v>160</v>
      </c>
      <c r="H82" s="154"/>
      <c r="I82">
        <f>BRPL_EOD!AG82+BRPL_EOD!AH82</f>
        <v>45.26</v>
      </c>
      <c r="J82">
        <f>BYPL_EOD!AG82+BYPL_EOD!AH82</f>
        <v>25.71</v>
      </c>
      <c r="K82">
        <f>MES_EOD!AG82+MES_EOD!AH82</f>
        <v>9.6999999999999993</v>
      </c>
      <c r="L82">
        <f>NDMC_EOD!AG82+NDMC_EOD!AH82</f>
        <v>48.48</v>
      </c>
      <c r="M82">
        <f>TPDDL_EOD!AG82+TPDDL_EOD!AH82</f>
        <v>30.85</v>
      </c>
      <c r="N82">
        <f t="shared" si="6"/>
        <v>160</v>
      </c>
      <c r="O82" s="154">
        <f t="shared" si="7"/>
        <v>0</v>
      </c>
      <c r="P82">
        <v>45.26</v>
      </c>
      <c r="Q82">
        <v>25.71</v>
      </c>
      <c r="R82">
        <v>9.6999999999999993</v>
      </c>
      <c r="S82">
        <v>48.48</v>
      </c>
      <c r="T82">
        <v>30.85</v>
      </c>
      <c r="U82" s="156">
        <f t="shared" si="8"/>
        <v>160</v>
      </c>
      <c r="V82" s="154">
        <f t="shared" si="9"/>
        <v>0</v>
      </c>
    </row>
    <row r="83" spans="1:22">
      <c r="A83" t="s">
        <v>125</v>
      </c>
      <c r="B83">
        <f>PPCL!B83</f>
        <v>160</v>
      </c>
      <c r="C83">
        <f>PPCL!C83</f>
        <v>0</v>
      </c>
      <c r="D83">
        <f>PPCL!M83</f>
        <v>160</v>
      </c>
      <c r="E83">
        <f>PPCL!N83</f>
        <v>0</v>
      </c>
      <c r="F83">
        <f t="shared" si="10"/>
        <v>160</v>
      </c>
      <c r="G83">
        <f t="shared" si="11"/>
        <v>160</v>
      </c>
      <c r="H83" s="154"/>
      <c r="I83">
        <f>BRPL_EOD!AG83+BRPL_EOD!AH83</f>
        <v>45.26</v>
      </c>
      <c r="J83">
        <f>BYPL_EOD!AG83+BYPL_EOD!AH83</f>
        <v>25.71</v>
      </c>
      <c r="K83">
        <f>MES_EOD!AG83+MES_EOD!AH83</f>
        <v>9.6999999999999993</v>
      </c>
      <c r="L83">
        <f>NDMC_EOD!AG83+NDMC_EOD!AH83</f>
        <v>48.48</v>
      </c>
      <c r="M83">
        <f>TPDDL_EOD!AG83+TPDDL_EOD!AH83</f>
        <v>30.85</v>
      </c>
      <c r="N83">
        <f t="shared" si="6"/>
        <v>160</v>
      </c>
      <c r="O83" s="154">
        <f t="shared" si="7"/>
        <v>0</v>
      </c>
      <c r="P83">
        <v>45.26</v>
      </c>
      <c r="Q83">
        <v>25.71</v>
      </c>
      <c r="R83">
        <v>9.6999999999999993</v>
      </c>
      <c r="S83">
        <v>48.48</v>
      </c>
      <c r="T83">
        <v>30.85</v>
      </c>
      <c r="U83" s="156">
        <f t="shared" si="8"/>
        <v>160</v>
      </c>
      <c r="V83" s="154">
        <f t="shared" si="9"/>
        <v>0</v>
      </c>
    </row>
    <row r="84" spans="1:22">
      <c r="A84" t="s">
        <v>126</v>
      </c>
      <c r="B84">
        <f>PPCL!B84</f>
        <v>160</v>
      </c>
      <c r="C84">
        <f>PPCL!C84</f>
        <v>0</v>
      </c>
      <c r="D84">
        <f>PPCL!M84</f>
        <v>160</v>
      </c>
      <c r="E84">
        <f>PPCL!N84</f>
        <v>0</v>
      </c>
      <c r="F84">
        <f t="shared" si="10"/>
        <v>160</v>
      </c>
      <c r="G84">
        <f t="shared" si="11"/>
        <v>160</v>
      </c>
      <c r="H84" s="154"/>
      <c r="I84">
        <f>BRPL_EOD!AG84+BRPL_EOD!AH84</f>
        <v>45.26</v>
      </c>
      <c r="J84">
        <f>BYPL_EOD!AG84+BYPL_EOD!AH84</f>
        <v>25.71</v>
      </c>
      <c r="K84">
        <f>MES_EOD!AG84+MES_EOD!AH84</f>
        <v>9.6999999999999993</v>
      </c>
      <c r="L84">
        <f>NDMC_EOD!AG84+NDMC_EOD!AH84</f>
        <v>48.48</v>
      </c>
      <c r="M84">
        <f>TPDDL_EOD!AG84+TPDDL_EOD!AH84</f>
        <v>30.85</v>
      </c>
      <c r="N84">
        <f t="shared" si="6"/>
        <v>160</v>
      </c>
      <c r="O84" s="154">
        <f t="shared" si="7"/>
        <v>0</v>
      </c>
      <c r="P84">
        <v>45.26</v>
      </c>
      <c r="Q84">
        <v>25.71</v>
      </c>
      <c r="R84">
        <v>9.6999999999999993</v>
      </c>
      <c r="S84">
        <v>48.48</v>
      </c>
      <c r="T84">
        <v>30.85</v>
      </c>
      <c r="U84" s="156">
        <f t="shared" si="8"/>
        <v>160</v>
      </c>
      <c r="V84" s="154">
        <f t="shared" si="9"/>
        <v>0</v>
      </c>
    </row>
    <row r="85" spans="1:22">
      <c r="A85" t="s">
        <v>127</v>
      </c>
      <c r="B85">
        <f>PPCL!B85</f>
        <v>160</v>
      </c>
      <c r="C85">
        <f>PPCL!C85</f>
        <v>0</v>
      </c>
      <c r="D85">
        <f>PPCL!M85</f>
        <v>160</v>
      </c>
      <c r="E85">
        <f>PPCL!N85</f>
        <v>0</v>
      </c>
      <c r="F85">
        <f t="shared" si="10"/>
        <v>160</v>
      </c>
      <c r="G85">
        <f t="shared" si="11"/>
        <v>160</v>
      </c>
      <c r="H85" s="154"/>
      <c r="I85">
        <f>BRPL_EOD!AG85+BRPL_EOD!AH85</f>
        <v>45.26</v>
      </c>
      <c r="J85">
        <f>BYPL_EOD!AG85+BYPL_EOD!AH85</f>
        <v>25.71</v>
      </c>
      <c r="K85">
        <f>MES_EOD!AG85+MES_EOD!AH85</f>
        <v>9.6999999999999993</v>
      </c>
      <c r="L85">
        <f>NDMC_EOD!AG85+NDMC_EOD!AH85</f>
        <v>48.48</v>
      </c>
      <c r="M85">
        <f>TPDDL_EOD!AG85+TPDDL_EOD!AH85</f>
        <v>30.85</v>
      </c>
      <c r="N85">
        <f t="shared" si="6"/>
        <v>160</v>
      </c>
      <c r="O85" s="154">
        <f t="shared" si="7"/>
        <v>0</v>
      </c>
      <c r="P85">
        <v>45.26</v>
      </c>
      <c r="Q85">
        <v>25.71</v>
      </c>
      <c r="R85">
        <v>9.6999999999999993</v>
      </c>
      <c r="S85">
        <v>48.48</v>
      </c>
      <c r="T85">
        <v>30.85</v>
      </c>
      <c r="U85" s="156">
        <f t="shared" si="8"/>
        <v>160</v>
      </c>
      <c r="V85" s="154">
        <f t="shared" si="9"/>
        <v>0</v>
      </c>
    </row>
    <row r="86" spans="1:22">
      <c r="A86" t="s">
        <v>128</v>
      </c>
      <c r="B86">
        <f>PPCL!B86</f>
        <v>160</v>
      </c>
      <c r="C86">
        <f>PPCL!C86</f>
        <v>0</v>
      </c>
      <c r="D86">
        <f>PPCL!M86</f>
        <v>160</v>
      </c>
      <c r="E86">
        <f>PPCL!N86</f>
        <v>0</v>
      </c>
      <c r="F86">
        <f t="shared" si="10"/>
        <v>160</v>
      </c>
      <c r="G86">
        <f t="shared" si="11"/>
        <v>160</v>
      </c>
      <c r="H86" s="154"/>
      <c r="I86">
        <f>BRPL_EOD!AG86+BRPL_EOD!AH86</f>
        <v>45.26</v>
      </c>
      <c r="J86">
        <f>BYPL_EOD!AG86+BYPL_EOD!AH86</f>
        <v>25.71</v>
      </c>
      <c r="K86">
        <f>MES_EOD!AG86+MES_EOD!AH86</f>
        <v>9.6999999999999993</v>
      </c>
      <c r="L86">
        <f>NDMC_EOD!AG86+NDMC_EOD!AH86</f>
        <v>48.48</v>
      </c>
      <c r="M86">
        <f>TPDDL_EOD!AG86+TPDDL_EOD!AH86</f>
        <v>30.85</v>
      </c>
      <c r="N86">
        <f t="shared" si="6"/>
        <v>160</v>
      </c>
      <c r="O86" s="154">
        <f t="shared" si="7"/>
        <v>0</v>
      </c>
      <c r="P86">
        <v>45.26</v>
      </c>
      <c r="Q86">
        <v>25.71</v>
      </c>
      <c r="R86">
        <v>9.6999999999999993</v>
      </c>
      <c r="S86">
        <v>48.48</v>
      </c>
      <c r="T86">
        <v>30.85</v>
      </c>
      <c r="U86" s="156">
        <f t="shared" si="8"/>
        <v>160</v>
      </c>
      <c r="V86" s="154">
        <f t="shared" si="9"/>
        <v>0</v>
      </c>
    </row>
    <row r="87" spans="1:22">
      <c r="A87" t="s">
        <v>129</v>
      </c>
      <c r="B87">
        <f>PPCL!B87</f>
        <v>160</v>
      </c>
      <c r="C87">
        <f>PPCL!C87</f>
        <v>0</v>
      </c>
      <c r="D87">
        <f>PPCL!M87</f>
        <v>160</v>
      </c>
      <c r="E87">
        <f>PPCL!N87</f>
        <v>0</v>
      </c>
      <c r="F87">
        <f t="shared" si="10"/>
        <v>160</v>
      </c>
      <c r="G87">
        <f t="shared" si="11"/>
        <v>160</v>
      </c>
      <c r="H87" s="154"/>
      <c r="I87">
        <f>BRPL_EOD!AG87+BRPL_EOD!AH87</f>
        <v>45.26</v>
      </c>
      <c r="J87">
        <f>BYPL_EOD!AG87+BYPL_EOD!AH87</f>
        <v>25.71</v>
      </c>
      <c r="K87">
        <f>MES_EOD!AG87+MES_EOD!AH87</f>
        <v>9.6999999999999993</v>
      </c>
      <c r="L87">
        <f>NDMC_EOD!AG87+NDMC_EOD!AH87</f>
        <v>48.48</v>
      </c>
      <c r="M87">
        <f>TPDDL_EOD!AG87+TPDDL_EOD!AH87</f>
        <v>30.85</v>
      </c>
      <c r="N87">
        <f t="shared" si="6"/>
        <v>160</v>
      </c>
      <c r="O87" s="154">
        <f t="shared" si="7"/>
        <v>0</v>
      </c>
      <c r="P87">
        <v>45.26</v>
      </c>
      <c r="Q87">
        <v>25.71</v>
      </c>
      <c r="R87">
        <v>9.6999999999999993</v>
      </c>
      <c r="S87">
        <v>48.48</v>
      </c>
      <c r="T87">
        <v>30.85</v>
      </c>
      <c r="U87" s="156">
        <f t="shared" si="8"/>
        <v>160</v>
      </c>
      <c r="V87" s="154">
        <f t="shared" si="9"/>
        <v>0</v>
      </c>
    </row>
    <row r="88" spans="1:22">
      <c r="A88" t="s">
        <v>130</v>
      </c>
      <c r="B88">
        <f>PPCL!B88</f>
        <v>162</v>
      </c>
      <c r="C88">
        <f>PPCL!C88</f>
        <v>0</v>
      </c>
      <c r="D88">
        <f>PPCL!M88</f>
        <v>162</v>
      </c>
      <c r="E88">
        <f>PPCL!N88</f>
        <v>0</v>
      </c>
      <c r="F88">
        <f t="shared" si="10"/>
        <v>162</v>
      </c>
      <c r="G88">
        <f t="shared" si="11"/>
        <v>162</v>
      </c>
      <c r="H88" s="154"/>
      <c r="I88">
        <f>BRPL_EOD!AG88+BRPL_EOD!AH88</f>
        <v>45.83</v>
      </c>
      <c r="J88">
        <f>BYPL_EOD!AG88+BYPL_EOD!AH88</f>
        <v>26.03</v>
      </c>
      <c r="K88">
        <f>MES_EOD!AG88+MES_EOD!AH88</f>
        <v>9.82</v>
      </c>
      <c r="L88">
        <f>NDMC_EOD!AG88+NDMC_EOD!AH88</f>
        <v>49.09</v>
      </c>
      <c r="M88">
        <f>TPDDL_EOD!AG88+TPDDL_EOD!AH88</f>
        <v>31.23</v>
      </c>
      <c r="N88">
        <f t="shared" si="6"/>
        <v>162</v>
      </c>
      <c r="O88" s="154">
        <f t="shared" si="7"/>
        <v>0</v>
      </c>
      <c r="P88">
        <v>45.83</v>
      </c>
      <c r="Q88">
        <v>26.03</v>
      </c>
      <c r="R88">
        <v>9.82</v>
      </c>
      <c r="S88">
        <v>49.09</v>
      </c>
      <c r="T88">
        <v>31.23</v>
      </c>
      <c r="U88" s="156">
        <f t="shared" si="8"/>
        <v>162</v>
      </c>
      <c r="V88" s="154">
        <f t="shared" si="9"/>
        <v>0</v>
      </c>
    </row>
    <row r="89" spans="1:22">
      <c r="A89" t="s">
        <v>131</v>
      </c>
      <c r="B89">
        <f>PPCL!B89</f>
        <v>162</v>
      </c>
      <c r="C89">
        <f>PPCL!C89</f>
        <v>0</v>
      </c>
      <c r="D89">
        <f>PPCL!M89</f>
        <v>162</v>
      </c>
      <c r="E89">
        <f>PPCL!N89</f>
        <v>0</v>
      </c>
      <c r="F89">
        <f t="shared" si="10"/>
        <v>162</v>
      </c>
      <c r="G89">
        <f t="shared" si="11"/>
        <v>162</v>
      </c>
      <c r="H89" s="154"/>
      <c r="I89">
        <f>BRPL_EOD!AG89+BRPL_EOD!AH89</f>
        <v>45.83</v>
      </c>
      <c r="J89">
        <f>BYPL_EOD!AG89+BYPL_EOD!AH89</f>
        <v>26.03</v>
      </c>
      <c r="K89">
        <f>MES_EOD!AG89+MES_EOD!AH89</f>
        <v>9.82</v>
      </c>
      <c r="L89">
        <f>NDMC_EOD!AG89+NDMC_EOD!AH89</f>
        <v>49.09</v>
      </c>
      <c r="M89">
        <f>TPDDL_EOD!AG89+TPDDL_EOD!AH89</f>
        <v>31.23</v>
      </c>
      <c r="N89">
        <f t="shared" si="6"/>
        <v>162</v>
      </c>
      <c r="O89" s="154">
        <f t="shared" si="7"/>
        <v>0</v>
      </c>
      <c r="P89">
        <v>45.83</v>
      </c>
      <c r="Q89">
        <v>26.03</v>
      </c>
      <c r="R89">
        <v>9.82</v>
      </c>
      <c r="S89">
        <v>49.09</v>
      </c>
      <c r="T89">
        <v>31.23</v>
      </c>
      <c r="U89" s="156">
        <f t="shared" si="8"/>
        <v>162</v>
      </c>
      <c r="V89" s="154">
        <f t="shared" si="9"/>
        <v>0</v>
      </c>
    </row>
    <row r="90" spans="1:22">
      <c r="A90" t="s">
        <v>132</v>
      </c>
      <c r="B90">
        <f>PPCL!B90</f>
        <v>162</v>
      </c>
      <c r="C90">
        <f>PPCL!C90</f>
        <v>0</v>
      </c>
      <c r="D90">
        <f>PPCL!M90</f>
        <v>162</v>
      </c>
      <c r="E90">
        <f>PPCL!N90</f>
        <v>0</v>
      </c>
      <c r="F90">
        <f t="shared" si="10"/>
        <v>162</v>
      </c>
      <c r="G90">
        <f t="shared" si="11"/>
        <v>162</v>
      </c>
      <c r="H90" s="154"/>
      <c r="I90">
        <f>BRPL_EOD!AG90+BRPL_EOD!AH90</f>
        <v>45.83</v>
      </c>
      <c r="J90">
        <f>BYPL_EOD!AG90+BYPL_EOD!AH90</f>
        <v>26.03</v>
      </c>
      <c r="K90">
        <f>MES_EOD!AG90+MES_EOD!AH90</f>
        <v>9.82</v>
      </c>
      <c r="L90">
        <f>NDMC_EOD!AG90+NDMC_EOD!AH90</f>
        <v>49.09</v>
      </c>
      <c r="M90">
        <f>TPDDL_EOD!AG90+TPDDL_EOD!AH90</f>
        <v>31.23</v>
      </c>
      <c r="N90">
        <f t="shared" si="6"/>
        <v>162</v>
      </c>
      <c r="O90" s="154">
        <f t="shared" si="7"/>
        <v>0</v>
      </c>
      <c r="P90">
        <v>45.83</v>
      </c>
      <c r="Q90">
        <v>26.03</v>
      </c>
      <c r="R90">
        <v>9.82</v>
      </c>
      <c r="S90">
        <v>49.09</v>
      </c>
      <c r="T90">
        <v>31.23</v>
      </c>
      <c r="U90" s="156">
        <f t="shared" si="8"/>
        <v>162</v>
      </c>
      <c r="V90" s="154">
        <f t="shared" si="9"/>
        <v>0</v>
      </c>
    </row>
    <row r="91" spans="1:22">
      <c r="A91" t="s">
        <v>133</v>
      </c>
      <c r="B91">
        <f>PPCL!B91</f>
        <v>162</v>
      </c>
      <c r="C91">
        <f>PPCL!C91</f>
        <v>0</v>
      </c>
      <c r="D91">
        <f>PPCL!M91</f>
        <v>162</v>
      </c>
      <c r="E91">
        <f>PPCL!N91</f>
        <v>0</v>
      </c>
      <c r="F91">
        <f t="shared" si="10"/>
        <v>162</v>
      </c>
      <c r="G91">
        <f t="shared" si="11"/>
        <v>162</v>
      </c>
      <c r="H91" s="154"/>
      <c r="I91">
        <f>BRPL_EOD!AG91+BRPL_EOD!AH91</f>
        <v>45.83</v>
      </c>
      <c r="J91">
        <f>BYPL_EOD!AG91+BYPL_EOD!AH91</f>
        <v>26.03</v>
      </c>
      <c r="K91">
        <f>MES_EOD!AG91+MES_EOD!AH91</f>
        <v>9.82</v>
      </c>
      <c r="L91">
        <f>NDMC_EOD!AG91+NDMC_EOD!AH91</f>
        <v>49.09</v>
      </c>
      <c r="M91">
        <f>TPDDL_EOD!AG91+TPDDL_EOD!AH91</f>
        <v>31.23</v>
      </c>
      <c r="N91">
        <f t="shared" si="6"/>
        <v>162</v>
      </c>
      <c r="O91" s="154">
        <f t="shared" si="7"/>
        <v>0</v>
      </c>
      <c r="P91">
        <v>45.83</v>
      </c>
      <c r="Q91">
        <v>26.03</v>
      </c>
      <c r="R91">
        <v>9.82</v>
      </c>
      <c r="S91">
        <v>49.09</v>
      </c>
      <c r="T91">
        <v>31.23</v>
      </c>
      <c r="U91" s="156">
        <f t="shared" si="8"/>
        <v>162</v>
      </c>
      <c r="V91" s="154">
        <f t="shared" si="9"/>
        <v>0</v>
      </c>
    </row>
    <row r="92" spans="1:22">
      <c r="A92" t="s">
        <v>134</v>
      </c>
      <c r="B92">
        <f>PPCL!B92</f>
        <v>162</v>
      </c>
      <c r="C92">
        <f>PPCL!C92</f>
        <v>0</v>
      </c>
      <c r="D92">
        <f>PPCL!M92</f>
        <v>162</v>
      </c>
      <c r="E92">
        <f>PPCL!N92</f>
        <v>0</v>
      </c>
      <c r="F92">
        <f t="shared" si="10"/>
        <v>162</v>
      </c>
      <c r="G92">
        <f t="shared" si="11"/>
        <v>162</v>
      </c>
      <c r="H92" s="154"/>
      <c r="I92">
        <f>BRPL_EOD!AG92+BRPL_EOD!AH92</f>
        <v>45.83</v>
      </c>
      <c r="J92">
        <f>BYPL_EOD!AG92+BYPL_EOD!AH92</f>
        <v>26.03</v>
      </c>
      <c r="K92">
        <f>MES_EOD!AG92+MES_EOD!AH92</f>
        <v>9.82</v>
      </c>
      <c r="L92">
        <f>NDMC_EOD!AG92+NDMC_EOD!AH92</f>
        <v>49.09</v>
      </c>
      <c r="M92">
        <f>TPDDL_EOD!AG92+TPDDL_EOD!AH92</f>
        <v>31.23</v>
      </c>
      <c r="N92">
        <f t="shared" si="6"/>
        <v>162</v>
      </c>
      <c r="O92" s="154">
        <f t="shared" si="7"/>
        <v>0</v>
      </c>
      <c r="P92">
        <v>45.83</v>
      </c>
      <c r="Q92">
        <v>26.03</v>
      </c>
      <c r="R92">
        <v>9.82</v>
      </c>
      <c r="S92">
        <v>49.09</v>
      </c>
      <c r="T92">
        <v>31.23</v>
      </c>
      <c r="U92" s="156">
        <f t="shared" si="8"/>
        <v>162</v>
      </c>
      <c r="V92" s="154">
        <f t="shared" si="9"/>
        <v>0</v>
      </c>
    </row>
    <row r="93" spans="1:22">
      <c r="A93" t="s">
        <v>135</v>
      </c>
      <c r="B93">
        <f>PPCL!B93</f>
        <v>164</v>
      </c>
      <c r="C93">
        <f>PPCL!C93</f>
        <v>0</v>
      </c>
      <c r="D93">
        <f>PPCL!M93</f>
        <v>164</v>
      </c>
      <c r="E93">
        <f>PPCL!N93</f>
        <v>0</v>
      </c>
      <c r="F93">
        <f t="shared" si="10"/>
        <v>164</v>
      </c>
      <c r="G93">
        <f t="shared" si="11"/>
        <v>164</v>
      </c>
      <c r="H93" s="154"/>
      <c r="I93">
        <f>BRPL_EOD!AG93+BRPL_EOD!AH93</f>
        <v>46.4</v>
      </c>
      <c r="J93">
        <f>BYPL_EOD!AG93+BYPL_EOD!AH93</f>
        <v>26.35</v>
      </c>
      <c r="K93">
        <f>MES_EOD!AG93+MES_EOD!AH93</f>
        <v>9.94</v>
      </c>
      <c r="L93">
        <f>NDMC_EOD!AG93+NDMC_EOD!AH93</f>
        <v>49.69</v>
      </c>
      <c r="M93">
        <f>TPDDL_EOD!AG93+TPDDL_EOD!AH93</f>
        <v>31.62</v>
      </c>
      <c r="N93">
        <f t="shared" si="6"/>
        <v>164</v>
      </c>
      <c r="O93" s="154">
        <f t="shared" si="7"/>
        <v>0</v>
      </c>
      <c r="P93">
        <v>46.4</v>
      </c>
      <c r="Q93">
        <v>26.35</v>
      </c>
      <c r="R93">
        <v>9.94</v>
      </c>
      <c r="S93">
        <v>49.69</v>
      </c>
      <c r="T93">
        <v>31.62</v>
      </c>
      <c r="U93" s="156">
        <f t="shared" si="8"/>
        <v>164</v>
      </c>
      <c r="V93" s="154">
        <f t="shared" si="9"/>
        <v>0</v>
      </c>
    </row>
    <row r="94" spans="1:22">
      <c r="A94" t="s">
        <v>136</v>
      </c>
      <c r="B94">
        <f>PPCL!B94</f>
        <v>160</v>
      </c>
      <c r="C94">
        <f>PPCL!C94</f>
        <v>0</v>
      </c>
      <c r="D94">
        <f>PPCL!M94</f>
        <v>160</v>
      </c>
      <c r="E94">
        <f>PPCL!N94</f>
        <v>0</v>
      </c>
      <c r="F94">
        <f t="shared" si="10"/>
        <v>160</v>
      </c>
      <c r="G94">
        <f t="shared" si="11"/>
        <v>160</v>
      </c>
      <c r="H94" s="154"/>
      <c r="I94">
        <f>BRPL_EOD!AG94+BRPL_EOD!AH94</f>
        <v>45.26</v>
      </c>
      <c r="J94">
        <f>BYPL_EOD!AG94+BYPL_EOD!AH94</f>
        <v>25.71</v>
      </c>
      <c r="K94">
        <f>MES_EOD!AG94+MES_EOD!AH94</f>
        <v>9.6999999999999993</v>
      </c>
      <c r="L94">
        <f>NDMC_EOD!AG94+NDMC_EOD!AH94</f>
        <v>48.48</v>
      </c>
      <c r="M94">
        <f>TPDDL_EOD!AG94+TPDDL_EOD!AH94</f>
        <v>30.85</v>
      </c>
      <c r="N94">
        <f t="shared" si="6"/>
        <v>160</v>
      </c>
      <c r="O94" s="154">
        <f t="shared" si="7"/>
        <v>0</v>
      </c>
      <c r="P94">
        <v>45.26</v>
      </c>
      <c r="Q94">
        <v>25.71</v>
      </c>
      <c r="R94">
        <v>9.6999999999999993</v>
      </c>
      <c r="S94">
        <v>48.48</v>
      </c>
      <c r="T94">
        <v>30.85</v>
      </c>
      <c r="U94" s="156">
        <f t="shared" si="8"/>
        <v>160</v>
      </c>
      <c r="V94" s="154">
        <f t="shared" si="9"/>
        <v>0</v>
      </c>
    </row>
    <row r="95" spans="1:22">
      <c r="A95" t="s">
        <v>137</v>
      </c>
      <c r="B95">
        <f>PPCL!B95</f>
        <v>160</v>
      </c>
      <c r="C95">
        <f>PPCL!C95</f>
        <v>0</v>
      </c>
      <c r="D95">
        <f>PPCL!M95</f>
        <v>160</v>
      </c>
      <c r="E95">
        <f>PPCL!N95</f>
        <v>0</v>
      </c>
      <c r="F95">
        <f t="shared" si="10"/>
        <v>160</v>
      </c>
      <c r="G95">
        <f t="shared" si="11"/>
        <v>160</v>
      </c>
      <c r="H95" s="154"/>
      <c r="I95">
        <f>BRPL_EOD!AG95+BRPL_EOD!AH95</f>
        <v>45.26</v>
      </c>
      <c r="J95">
        <f>BYPL_EOD!AG95+BYPL_EOD!AH95</f>
        <v>25.71</v>
      </c>
      <c r="K95">
        <f>MES_EOD!AG95+MES_EOD!AH95</f>
        <v>9.6999999999999993</v>
      </c>
      <c r="L95">
        <f>NDMC_EOD!AG95+NDMC_EOD!AH95</f>
        <v>48.48</v>
      </c>
      <c r="M95">
        <f>TPDDL_EOD!AG95+TPDDL_EOD!AH95</f>
        <v>30.85</v>
      </c>
      <c r="N95">
        <f t="shared" si="6"/>
        <v>160</v>
      </c>
      <c r="O95" s="154">
        <f t="shared" si="7"/>
        <v>0</v>
      </c>
      <c r="P95">
        <v>45.26</v>
      </c>
      <c r="Q95">
        <v>25.71</v>
      </c>
      <c r="R95">
        <v>9.6999999999999993</v>
      </c>
      <c r="S95">
        <v>48.48</v>
      </c>
      <c r="T95">
        <v>30.85</v>
      </c>
      <c r="U95" s="156">
        <f t="shared" si="8"/>
        <v>160</v>
      </c>
      <c r="V95" s="154">
        <f t="shared" si="9"/>
        <v>0</v>
      </c>
    </row>
    <row r="96" spans="1:22">
      <c r="A96" t="s">
        <v>138</v>
      </c>
      <c r="B96">
        <f>PPCL!B96</f>
        <v>160</v>
      </c>
      <c r="C96">
        <f>PPCL!C96</f>
        <v>0</v>
      </c>
      <c r="D96">
        <f>PPCL!M96</f>
        <v>160</v>
      </c>
      <c r="E96">
        <f>PPCL!N96</f>
        <v>0</v>
      </c>
      <c r="F96">
        <f t="shared" si="10"/>
        <v>160</v>
      </c>
      <c r="G96">
        <f t="shared" si="11"/>
        <v>160</v>
      </c>
      <c r="H96" s="154"/>
      <c r="I96">
        <f>BRPL_EOD!AG96+BRPL_EOD!AH96</f>
        <v>45</v>
      </c>
      <c r="J96">
        <f>BYPL_EOD!AG96+BYPL_EOD!AH96</f>
        <v>22</v>
      </c>
      <c r="K96">
        <f>MES_EOD!AG96+MES_EOD!AH96</f>
        <v>9</v>
      </c>
      <c r="L96">
        <f>NDMC_EOD!AG96+NDMC_EOD!AH96</f>
        <v>45</v>
      </c>
      <c r="M96">
        <f>TPDDL_EOD!AG96+TPDDL_EOD!AH96</f>
        <v>39</v>
      </c>
      <c r="N96">
        <f t="shared" si="6"/>
        <v>160</v>
      </c>
      <c r="O96" s="154">
        <f t="shared" si="7"/>
        <v>0</v>
      </c>
      <c r="P96">
        <v>45</v>
      </c>
      <c r="Q96">
        <v>22</v>
      </c>
      <c r="R96">
        <v>9</v>
      </c>
      <c r="S96">
        <v>45</v>
      </c>
      <c r="T96">
        <v>39</v>
      </c>
      <c r="U96" s="156">
        <f t="shared" si="8"/>
        <v>160</v>
      </c>
      <c r="V96" s="154">
        <f t="shared" si="9"/>
        <v>0</v>
      </c>
    </row>
    <row r="97" spans="1:22">
      <c r="A97" t="s">
        <v>139</v>
      </c>
      <c r="B97">
        <f>PPCL!B97</f>
        <v>160</v>
      </c>
      <c r="C97">
        <f>PPCL!C97</f>
        <v>0</v>
      </c>
      <c r="D97">
        <f>PPCL!M97</f>
        <v>160</v>
      </c>
      <c r="E97">
        <f>PPCL!N97</f>
        <v>0</v>
      </c>
      <c r="F97">
        <f t="shared" si="10"/>
        <v>160</v>
      </c>
      <c r="G97">
        <f t="shared" si="11"/>
        <v>160</v>
      </c>
      <c r="H97" s="154"/>
      <c r="I97">
        <f>BRPL_EOD!AG97+BRPL_EOD!AH97</f>
        <v>45.26</v>
      </c>
      <c r="J97">
        <f>BYPL_EOD!AG97+BYPL_EOD!AH97</f>
        <v>25.71</v>
      </c>
      <c r="K97">
        <f>MES_EOD!AG97+MES_EOD!AH97</f>
        <v>9.6999999999999993</v>
      </c>
      <c r="L97">
        <f>NDMC_EOD!AG97+NDMC_EOD!AH97</f>
        <v>48.48</v>
      </c>
      <c r="M97">
        <f>TPDDL_EOD!AG97+TPDDL_EOD!AH97</f>
        <v>30.85</v>
      </c>
      <c r="N97">
        <f t="shared" si="6"/>
        <v>160</v>
      </c>
      <c r="O97" s="154">
        <f t="shared" si="7"/>
        <v>0</v>
      </c>
      <c r="P97">
        <v>45.26</v>
      </c>
      <c r="Q97">
        <v>25.71</v>
      </c>
      <c r="R97">
        <v>9.6999999999999993</v>
      </c>
      <c r="S97">
        <v>48.48</v>
      </c>
      <c r="T97">
        <v>30.85</v>
      </c>
      <c r="U97" s="156">
        <f t="shared" si="8"/>
        <v>160</v>
      </c>
      <c r="V97" s="154">
        <f t="shared" si="9"/>
        <v>0</v>
      </c>
    </row>
    <row r="98" spans="1:22">
      <c r="A98" t="s">
        <v>140</v>
      </c>
      <c r="B98">
        <f>PPCL!B98</f>
        <v>160</v>
      </c>
      <c r="C98">
        <f>PPCL!C98</f>
        <v>0</v>
      </c>
      <c r="D98">
        <f>PPCL!M98</f>
        <v>160</v>
      </c>
      <c r="E98">
        <f>PPCL!N98</f>
        <v>0</v>
      </c>
      <c r="F98">
        <f t="shared" si="10"/>
        <v>160</v>
      </c>
      <c r="G98">
        <f t="shared" si="11"/>
        <v>160</v>
      </c>
      <c r="H98" s="154"/>
      <c r="I98">
        <f>BRPL_EOD!AG98+BRPL_EOD!AH98</f>
        <v>45.26</v>
      </c>
      <c r="J98">
        <f>BYPL_EOD!AG98+BYPL_EOD!AH98</f>
        <v>25.71</v>
      </c>
      <c r="K98">
        <f>MES_EOD!AG98+MES_EOD!AH98</f>
        <v>9.6999999999999993</v>
      </c>
      <c r="L98">
        <f>NDMC_EOD!AG98+NDMC_EOD!AH98</f>
        <v>48.48</v>
      </c>
      <c r="M98">
        <f>TPDDL_EOD!AG98+TPDDL_EOD!AH98</f>
        <v>30.85</v>
      </c>
      <c r="N98">
        <f t="shared" si="6"/>
        <v>160</v>
      </c>
      <c r="O98" s="154">
        <f t="shared" si="7"/>
        <v>0</v>
      </c>
      <c r="P98">
        <v>45.26</v>
      </c>
      <c r="Q98">
        <v>25.71</v>
      </c>
      <c r="R98">
        <v>9.6999999999999993</v>
      </c>
      <c r="S98">
        <v>48.48</v>
      </c>
      <c r="T98">
        <v>30.85</v>
      </c>
      <c r="U98" s="156">
        <f t="shared" si="8"/>
        <v>160</v>
      </c>
      <c r="V98" s="154">
        <f t="shared" si="9"/>
        <v>0</v>
      </c>
    </row>
    <row r="99" spans="1:22">
      <c r="A99" s="156" t="s">
        <v>350</v>
      </c>
      <c r="B99" s="156">
        <f>SUM(B3:B98)/4000</f>
        <v>3.9397500000000001</v>
      </c>
      <c r="C99" s="156">
        <f t="shared" ref="C99:U99" si="12">SUM(C3:C98)/4000</f>
        <v>1.4999999999999999E-2</v>
      </c>
      <c r="D99" s="156">
        <f t="shared" si="12"/>
        <v>3.9232499999999999</v>
      </c>
      <c r="E99" s="156">
        <f t="shared" si="12"/>
        <v>0</v>
      </c>
      <c r="F99" s="156">
        <f t="shared" si="12"/>
        <v>3.9547500000000002</v>
      </c>
      <c r="G99" s="156">
        <f t="shared" si="12"/>
        <v>3.9232499999999999</v>
      </c>
      <c r="H99" s="156"/>
      <c r="I99" s="156">
        <f t="shared" si="12"/>
        <v>1.1118900000000005</v>
      </c>
      <c r="J99" s="156">
        <f t="shared" si="12"/>
        <v>0.62400250000000024</v>
      </c>
      <c r="K99" s="156">
        <f t="shared" si="12"/>
        <v>0.23692250000000048</v>
      </c>
      <c r="L99" s="156">
        <f t="shared" si="12"/>
        <v>1.18451</v>
      </c>
      <c r="M99" s="156">
        <f t="shared" si="12"/>
        <v>0.7659949999999992</v>
      </c>
      <c r="N99" s="156">
        <f t="shared" si="12"/>
        <v>3.9233200000000013</v>
      </c>
      <c r="O99" s="156">
        <f t="shared" si="12"/>
        <v>-6.9999999999936338E-5</v>
      </c>
      <c r="P99" s="156">
        <f t="shared" si="12"/>
        <v>1.1118701975637846</v>
      </c>
      <c r="Q99" s="156">
        <f t="shared" si="12"/>
        <v>0.62399124977274134</v>
      </c>
      <c r="R99" s="156">
        <f t="shared" si="12"/>
        <v>0.23691825783285897</v>
      </c>
      <c r="S99" s="156">
        <f t="shared" si="12"/>
        <v>1.1844887891642935</v>
      </c>
      <c r="T99" s="156">
        <f t="shared" si="12"/>
        <v>0.76598150566632273</v>
      </c>
      <c r="U99" s="156">
        <f t="shared" si="12"/>
        <v>3.9232499999999999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184</v>
      </c>
      <c r="C3">
        <f>PPCL!E3</f>
        <v>0</v>
      </c>
      <c r="D3">
        <f>PPCL!O3</f>
        <v>0</v>
      </c>
      <c r="E3">
        <f>PPCL!P3</f>
        <v>0</v>
      </c>
      <c r="F3">
        <f>B3+C3</f>
        <v>184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184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184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184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184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184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184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184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184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184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184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174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174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174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174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174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174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174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174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174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174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174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174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174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174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174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174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174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174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174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174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174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174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174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174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174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174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174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174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174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174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174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174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174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174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174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174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174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174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174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174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174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174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174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174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174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174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174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174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174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174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174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174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174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174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174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174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174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174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174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174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174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174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174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174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174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174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174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174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174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174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174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174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174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174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174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174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174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174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174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174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174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174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174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174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174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174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174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174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174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174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174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174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174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174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174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174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174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174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174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174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174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174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174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174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174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174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174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174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174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174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174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174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174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174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174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174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174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174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174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174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174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174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174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174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174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174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174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174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174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174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174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174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174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174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174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174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174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174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174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174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174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174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174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174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174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174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174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174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174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174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174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174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174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174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174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174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174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174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174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174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174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174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174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174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174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174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174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174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174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174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174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174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174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174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174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174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174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174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174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174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4.1909999999999998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4.1909999999999998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37.67</v>
      </c>
      <c r="E3">
        <f>GT!N3</f>
        <v>0</v>
      </c>
      <c r="F3">
        <f>B3+C3</f>
        <v>84</v>
      </c>
      <c r="G3">
        <f>D3+E3-X3</f>
        <v>37.67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-0.39999999999999858</v>
      </c>
      <c r="P3">
        <v>13.417525610717101</v>
      </c>
      <c r="Q3">
        <v>7.3519332807985291</v>
      </c>
      <c r="R3">
        <v>0</v>
      </c>
      <c r="S3">
        <v>2.0581455214079329</v>
      </c>
      <c r="T3">
        <v>14.842395587076439</v>
      </c>
      <c r="U3" s="156">
        <f t="shared" ref="U3:U66" si="2">SUM(P3:T3)</f>
        <v>37.67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13.748778565799844</v>
      </c>
      <c r="Q7">
        <v>7.5334384029419486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13.748778565799844</v>
      </c>
      <c r="Q8">
        <v>7.5334384029419486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13.748778565799844</v>
      </c>
      <c r="Q10">
        <v>7.5334384029419486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13.748778565799844</v>
      </c>
      <c r="Q11">
        <v>7.5334384029419486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13.748778565799844</v>
      </c>
      <c r="Q12">
        <v>7.5334384029419486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13.748778565799844</v>
      </c>
      <c r="Q13">
        <v>7.5334384029419486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13.748778565799844</v>
      </c>
      <c r="Q14">
        <v>7.5334384029419486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13.748778565799844</v>
      </c>
      <c r="Q15">
        <v>7.5334384029419486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13.748778565799844</v>
      </c>
      <c r="Q16">
        <v>7.5334384029419486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13.748778565799844</v>
      </c>
      <c r="Q17">
        <v>7.5334384029419486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13.748778565799844</v>
      </c>
      <c r="Q18">
        <v>7.5334384029419486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14.402764269260304</v>
      </c>
      <c r="Q19">
        <v>7.8855387765549017</v>
      </c>
      <c r="R19">
        <v>0</v>
      </c>
      <c r="S19">
        <v>2.1082160225236755</v>
      </c>
      <c r="T19">
        <v>15.203480931661122</v>
      </c>
      <c r="U19" s="156">
        <f t="shared" si="2"/>
        <v>39.6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14.402764269260304</v>
      </c>
      <c r="Q20">
        <v>7.8855387765549017</v>
      </c>
      <c r="R20">
        <v>0</v>
      </c>
      <c r="S20">
        <v>2.1082160225236755</v>
      </c>
      <c r="T20">
        <v>15.203480931661122</v>
      </c>
      <c r="U20" s="156">
        <f t="shared" si="2"/>
        <v>39.6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14.402764269260304</v>
      </c>
      <c r="Q21">
        <v>7.8855387765549017</v>
      </c>
      <c r="R21">
        <v>0</v>
      </c>
      <c r="S21">
        <v>2.1082160225236755</v>
      </c>
      <c r="T21">
        <v>15.203480931661122</v>
      </c>
      <c r="U21" s="156">
        <f t="shared" si="2"/>
        <v>39.6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14.402764269260304</v>
      </c>
      <c r="Q22">
        <v>7.8855387765549017</v>
      </c>
      <c r="R22">
        <v>0</v>
      </c>
      <c r="S22">
        <v>2.1082160225236755</v>
      </c>
      <c r="T22">
        <v>15.203480931661122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14.402764269260304</v>
      </c>
      <c r="Q23">
        <v>7.8855387765549017</v>
      </c>
      <c r="R23">
        <v>0</v>
      </c>
      <c r="S23">
        <v>2.1082160225236755</v>
      </c>
      <c r="T23">
        <v>15.203480931661122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14.402764269260304</v>
      </c>
      <c r="Q24">
        <v>7.8855387765549017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14.402764269260304</v>
      </c>
      <c r="Q25">
        <v>7.8855387765549017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14.402764269260304</v>
      </c>
      <c r="Q26">
        <v>7.8855387765549017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14.402764269260304</v>
      </c>
      <c r="Q27">
        <v>7.8855387765549017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14.402764269260304</v>
      </c>
      <c r="Q28">
        <v>7.8855387765549017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14.402764269260304</v>
      </c>
      <c r="Q29">
        <v>7.8855387765549017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14.402764269260304</v>
      </c>
      <c r="Q30">
        <v>7.8855387765549017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14.402764269260304</v>
      </c>
      <c r="Q31">
        <v>7.8855387765549017</v>
      </c>
      <c r="R31">
        <v>0</v>
      </c>
      <c r="S31">
        <v>2.1082160225236755</v>
      </c>
      <c r="T31">
        <v>15.203480931661122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14.402764269260304</v>
      </c>
      <c r="Q32">
        <v>7.8855387765549017</v>
      </c>
      <c r="R32">
        <v>0</v>
      </c>
      <c r="S32">
        <v>2.1082160225236755</v>
      </c>
      <c r="T32">
        <v>15.203480931661122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14.402764269260304</v>
      </c>
      <c r="Q33">
        <v>7.8855387765549017</v>
      </c>
      <c r="R33">
        <v>0</v>
      </c>
      <c r="S33">
        <v>2.1082160225236755</v>
      </c>
      <c r="T33">
        <v>15.203480931661122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14.402764269260304</v>
      </c>
      <c r="Q34">
        <v>7.8855387765549017</v>
      </c>
      <c r="R34">
        <v>0</v>
      </c>
      <c r="S34">
        <v>2.1082160225236755</v>
      </c>
      <c r="T34">
        <v>15.203480931661122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39.07</v>
      </c>
      <c r="O35" s="154">
        <f t="shared" si="1"/>
        <v>0.53000000000000114</v>
      </c>
      <c r="P35">
        <v>14.402764269260304</v>
      </c>
      <c r="Q35">
        <v>7.8855387765549017</v>
      </c>
      <c r="R35">
        <v>0</v>
      </c>
      <c r="S35">
        <v>2.1082160225236755</v>
      </c>
      <c r="T35">
        <v>15.203480931661122</v>
      </c>
      <c r="U35" s="156">
        <f t="shared" si="2"/>
        <v>39.6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39.07</v>
      </c>
      <c r="O36" s="154">
        <f t="shared" si="1"/>
        <v>0.53000000000000114</v>
      </c>
      <c r="P36">
        <v>14.402764269260304</v>
      </c>
      <c r="Q36">
        <v>7.8855387765549017</v>
      </c>
      <c r="R36">
        <v>0</v>
      </c>
      <c r="S36">
        <v>2.1082160225236755</v>
      </c>
      <c r="T36">
        <v>15.203480931661122</v>
      </c>
      <c r="U36" s="156">
        <f t="shared" si="2"/>
        <v>39.6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39.07</v>
      </c>
      <c r="O37" s="154">
        <f t="shared" si="1"/>
        <v>0.53000000000000114</v>
      </c>
      <c r="P37">
        <v>14.402764269260304</v>
      </c>
      <c r="Q37">
        <v>7.8855387765549017</v>
      </c>
      <c r="R37">
        <v>0</v>
      </c>
      <c r="S37">
        <v>2.1082160225236755</v>
      </c>
      <c r="T37">
        <v>15.203480931661122</v>
      </c>
      <c r="U37" s="156">
        <f t="shared" si="2"/>
        <v>39.6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39.6</v>
      </c>
      <c r="E38">
        <f>GT!N38</f>
        <v>0</v>
      </c>
      <c r="F38">
        <f t="shared" si="4"/>
        <v>84</v>
      </c>
      <c r="G38">
        <f t="shared" si="5"/>
        <v>39.6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39.07</v>
      </c>
      <c r="O38" s="154">
        <f t="shared" si="1"/>
        <v>0.53000000000000114</v>
      </c>
      <c r="P38">
        <v>14.402764269260304</v>
      </c>
      <c r="Q38">
        <v>7.8855387765549017</v>
      </c>
      <c r="R38">
        <v>0</v>
      </c>
      <c r="S38">
        <v>2.1082160225236755</v>
      </c>
      <c r="T38">
        <v>15.203480931661122</v>
      </c>
      <c r="U38" s="156">
        <f t="shared" si="2"/>
        <v>39.6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39.299999999999997</v>
      </c>
      <c r="E39">
        <f>GT!N39</f>
        <v>0</v>
      </c>
      <c r="F39">
        <f t="shared" si="4"/>
        <v>84</v>
      </c>
      <c r="G39">
        <f t="shared" si="5"/>
        <v>39.299999999999997</v>
      </c>
      <c r="H39" s="154"/>
      <c r="I39">
        <f>BRPL_EOD!AC39+BRPL_EOD!AD39</f>
        <v>8.73</v>
      </c>
      <c r="J39">
        <f>BYPL_EOD!AC39+BYPL_EOD!AD39</f>
        <v>3.64</v>
      </c>
      <c r="K39">
        <f>MES_EOD!AC39+MES_EOD!AD39</f>
        <v>0</v>
      </c>
      <c r="L39">
        <f>NDMC_EOD!AC39+NDMC_EOD!AD39</f>
        <v>1.51</v>
      </c>
      <c r="M39">
        <f>TPDDL_EOD!AC39+TPDDL_EOD!AD39</f>
        <v>25.45</v>
      </c>
      <c r="N39">
        <f t="shared" si="0"/>
        <v>39.33</v>
      </c>
      <c r="O39" s="154">
        <f t="shared" si="1"/>
        <v>-3.0000000000001137E-2</v>
      </c>
      <c r="P39">
        <v>8.7233409610983976</v>
      </c>
      <c r="Q39">
        <v>3.6372234935163998</v>
      </c>
      <c r="R39">
        <v>0</v>
      </c>
      <c r="S39">
        <v>1.5088482074752096</v>
      </c>
      <c r="T39">
        <v>25.430587337909991</v>
      </c>
      <c r="U39" s="156">
        <f t="shared" si="2"/>
        <v>39.299999999999997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39.299999999999997</v>
      </c>
      <c r="E40">
        <f>GT!N40</f>
        <v>0</v>
      </c>
      <c r="F40">
        <f t="shared" si="4"/>
        <v>84</v>
      </c>
      <c r="G40">
        <f t="shared" si="5"/>
        <v>39.299999999999997</v>
      </c>
      <c r="H40" s="154"/>
      <c r="I40">
        <f>BRPL_EOD!AC40+BRPL_EOD!AD40</f>
        <v>8.73</v>
      </c>
      <c r="J40">
        <f>BYPL_EOD!AC40+BYPL_EOD!AD40</f>
        <v>3.64</v>
      </c>
      <c r="K40">
        <f>MES_EOD!AC40+MES_EOD!AD40</f>
        <v>0</v>
      </c>
      <c r="L40">
        <f>NDMC_EOD!AC40+NDMC_EOD!AD40</f>
        <v>1.51</v>
      </c>
      <c r="M40">
        <f>TPDDL_EOD!AC40+TPDDL_EOD!AD40</f>
        <v>25.45</v>
      </c>
      <c r="N40">
        <f t="shared" si="0"/>
        <v>39.33</v>
      </c>
      <c r="O40" s="154">
        <f t="shared" si="1"/>
        <v>-3.0000000000001137E-2</v>
      </c>
      <c r="P40">
        <v>8.7233409610983976</v>
      </c>
      <c r="Q40">
        <v>3.6372234935163998</v>
      </c>
      <c r="R40">
        <v>0</v>
      </c>
      <c r="S40">
        <v>1.5088482074752096</v>
      </c>
      <c r="T40">
        <v>25.430587337909991</v>
      </c>
      <c r="U40" s="156">
        <f t="shared" si="2"/>
        <v>39.299999999999997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39.299999999999997</v>
      </c>
      <c r="E41">
        <f>GT!N41</f>
        <v>0</v>
      </c>
      <c r="F41">
        <f t="shared" si="4"/>
        <v>84</v>
      </c>
      <c r="G41">
        <f t="shared" si="5"/>
        <v>39.299999999999997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39.07</v>
      </c>
      <c r="O41" s="154">
        <f t="shared" si="1"/>
        <v>0.22999999999999687</v>
      </c>
      <c r="P41">
        <v>14.293652418735602</v>
      </c>
      <c r="Q41">
        <v>7.8257998464294856</v>
      </c>
      <c r="R41">
        <v>0</v>
      </c>
      <c r="S41">
        <v>2.0922446890197079</v>
      </c>
      <c r="T41">
        <v>15.088303045815202</v>
      </c>
      <c r="U41" s="156">
        <f t="shared" si="2"/>
        <v>39.299999999999997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39.299999999999997</v>
      </c>
      <c r="E42">
        <f>GT!N42</f>
        <v>0</v>
      </c>
      <c r="F42">
        <f t="shared" si="4"/>
        <v>84</v>
      </c>
      <c r="G42">
        <f t="shared" si="5"/>
        <v>39.299999999999997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39.07</v>
      </c>
      <c r="O42" s="154">
        <f t="shared" si="1"/>
        <v>0.22999999999999687</v>
      </c>
      <c r="P42">
        <v>14.293652418735602</v>
      </c>
      <c r="Q42">
        <v>7.8257998464294856</v>
      </c>
      <c r="R42">
        <v>0</v>
      </c>
      <c r="S42">
        <v>2.0922446890197079</v>
      </c>
      <c r="T42">
        <v>15.088303045815202</v>
      </c>
      <c r="U42" s="156">
        <f t="shared" si="2"/>
        <v>39.299999999999997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39.299999999999997</v>
      </c>
      <c r="E43">
        <f>GT!N43</f>
        <v>0</v>
      </c>
      <c r="F43">
        <f t="shared" si="4"/>
        <v>84</v>
      </c>
      <c r="G43">
        <f t="shared" si="5"/>
        <v>39.299999999999997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39.07</v>
      </c>
      <c r="O43" s="154">
        <f t="shared" si="1"/>
        <v>0.22999999999999687</v>
      </c>
      <c r="P43">
        <v>14.293652418735602</v>
      </c>
      <c r="Q43">
        <v>7.8257998464294856</v>
      </c>
      <c r="R43">
        <v>0</v>
      </c>
      <c r="S43">
        <v>2.0922446890197079</v>
      </c>
      <c r="T43">
        <v>15.088303045815202</v>
      </c>
      <c r="U43" s="156">
        <f t="shared" si="2"/>
        <v>39.299999999999997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13.641922773837667</v>
      </c>
      <c r="Q44">
        <v>7.4748883635408445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0.22999999999999687</v>
      </c>
      <c r="P45">
        <v>13.641922773837667</v>
      </c>
      <c r="Q45">
        <v>7.4748883635408445</v>
      </c>
      <c r="R45">
        <v>0</v>
      </c>
      <c r="S45">
        <v>2.0925663251904387</v>
      </c>
      <c r="T45">
        <v>15.090622537431047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13.641922773837667</v>
      </c>
      <c r="Q46">
        <v>7.4748883635408445</v>
      </c>
      <c r="R46">
        <v>0</v>
      </c>
      <c r="S46">
        <v>2.0925663251904387</v>
      </c>
      <c r="T46">
        <v>15.090622537431047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13.641922773837667</v>
      </c>
      <c r="Q47">
        <v>7.4748883635408445</v>
      </c>
      <c r="R47">
        <v>0</v>
      </c>
      <c r="S47">
        <v>2.0925663251904387</v>
      </c>
      <c r="T47">
        <v>15.090622537431047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13.641922773837667</v>
      </c>
      <c r="Q48">
        <v>7.4748883635408445</v>
      </c>
      <c r="R48">
        <v>0</v>
      </c>
      <c r="S48">
        <v>2.0925663251904387</v>
      </c>
      <c r="T48">
        <v>15.090622537431047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13.641922773837667</v>
      </c>
      <c r="Q49">
        <v>7.4748883635408445</v>
      </c>
      <c r="R49">
        <v>0</v>
      </c>
      <c r="S49">
        <v>2.0925663251904387</v>
      </c>
      <c r="T49">
        <v>15.090622537431047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13.641922773837667</v>
      </c>
      <c r="Q50">
        <v>7.4748883635408445</v>
      </c>
      <c r="R50">
        <v>0</v>
      </c>
      <c r="S50">
        <v>2.0925663251904387</v>
      </c>
      <c r="T50">
        <v>15.090622537431047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12.92</v>
      </c>
      <c r="J51">
        <f>BYPL_EOD!AC51+BYPL_EOD!AD51</f>
        <v>7.07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37.07</v>
      </c>
      <c r="O51" s="154">
        <f t="shared" si="1"/>
        <v>0.22999999999999687</v>
      </c>
      <c r="P51">
        <v>13.000161855948205</v>
      </c>
      <c r="Q51">
        <v>7.1138656595629888</v>
      </c>
      <c r="R51">
        <v>0</v>
      </c>
      <c r="S51">
        <v>2.0929053142702991</v>
      </c>
      <c r="T51">
        <v>15.093067170218504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12.92</v>
      </c>
      <c r="J52">
        <f>BYPL_EOD!AC52+BYPL_EOD!AD52</f>
        <v>7.07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37.07</v>
      </c>
      <c r="O52" s="154">
        <f t="shared" si="1"/>
        <v>0.22999999999999687</v>
      </c>
      <c r="P52">
        <v>13.000161855948205</v>
      </c>
      <c r="Q52">
        <v>7.1138656595629888</v>
      </c>
      <c r="R52">
        <v>0</v>
      </c>
      <c r="S52">
        <v>2.0929053142702991</v>
      </c>
      <c r="T52">
        <v>15.093067170218504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12.92</v>
      </c>
      <c r="J53">
        <f>BYPL_EOD!AC53+BYPL_EOD!AD53</f>
        <v>7.07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37.07</v>
      </c>
      <c r="O53" s="154">
        <f t="shared" si="1"/>
        <v>0.22999999999999687</v>
      </c>
      <c r="P53">
        <v>13.000161855948205</v>
      </c>
      <c r="Q53">
        <v>7.1138656595629888</v>
      </c>
      <c r="R53">
        <v>0</v>
      </c>
      <c r="S53">
        <v>2.0929053142702991</v>
      </c>
      <c r="T53">
        <v>15.093067170218504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12.92</v>
      </c>
      <c r="J54">
        <f>BYPL_EOD!AC54+BYPL_EOD!AD54</f>
        <v>7.07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37.07</v>
      </c>
      <c r="O54" s="154">
        <f t="shared" si="1"/>
        <v>0.22999999999999687</v>
      </c>
      <c r="P54">
        <v>13.000161855948205</v>
      </c>
      <c r="Q54">
        <v>7.1138656595629888</v>
      </c>
      <c r="R54">
        <v>0</v>
      </c>
      <c r="S54">
        <v>2.0929053142702991</v>
      </c>
      <c r="T54">
        <v>15.093067170218504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12.92</v>
      </c>
      <c r="J55">
        <f>BYPL_EOD!AC55+BYPL_EOD!AD55</f>
        <v>7.07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37.07</v>
      </c>
      <c r="O55" s="154">
        <f t="shared" si="1"/>
        <v>0.22999999999999687</v>
      </c>
      <c r="P55">
        <v>13.000161855948205</v>
      </c>
      <c r="Q55">
        <v>7.1138656595629888</v>
      </c>
      <c r="R55">
        <v>0</v>
      </c>
      <c r="S55">
        <v>2.0929053142702991</v>
      </c>
      <c r="T55">
        <v>15.093067170218504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12.92</v>
      </c>
      <c r="J56">
        <f>BYPL_EOD!AC56+BYPL_EOD!AD56</f>
        <v>7.07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37.07</v>
      </c>
      <c r="O56" s="154">
        <f t="shared" si="1"/>
        <v>0.22999999999999687</v>
      </c>
      <c r="P56">
        <v>13.000161855948205</v>
      </c>
      <c r="Q56">
        <v>7.1138656595629888</v>
      </c>
      <c r="R56">
        <v>0</v>
      </c>
      <c r="S56">
        <v>2.0929053142702991</v>
      </c>
      <c r="T56">
        <v>15.093067170218504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12.92</v>
      </c>
      <c r="J57">
        <f>BYPL_EOD!AC57+BYPL_EOD!AD57</f>
        <v>7.07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37.07</v>
      </c>
      <c r="O57" s="154">
        <f t="shared" si="1"/>
        <v>0.22999999999999687</v>
      </c>
      <c r="P57">
        <v>13.000161855948205</v>
      </c>
      <c r="Q57">
        <v>7.1138656595629888</v>
      </c>
      <c r="R57">
        <v>0</v>
      </c>
      <c r="S57">
        <v>2.0929053142702991</v>
      </c>
      <c r="T57">
        <v>15.093067170218504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12.92</v>
      </c>
      <c r="J58">
        <f>BYPL_EOD!AC58+BYPL_EOD!AD58</f>
        <v>7.07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37.07</v>
      </c>
      <c r="O58" s="154">
        <f t="shared" si="1"/>
        <v>0.22999999999999687</v>
      </c>
      <c r="P58">
        <v>13.000161855948205</v>
      </c>
      <c r="Q58">
        <v>7.1138656595629888</v>
      </c>
      <c r="R58">
        <v>0</v>
      </c>
      <c r="S58">
        <v>2.0929053142702991</v>
      </c>
      <c r="T58">
        <v>15.093067170218504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12.92</v>
      </c>
      <c r="J59">
        <f>BYPL_EOD!AC59+BYPL_EOD!AD59</f>
        <v>7.07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37.07</v>
      </c>
      <c r="O59" s="154">
        <f t="shared" si="1"/>
        <v>0.22999999999999687</v>
      </c>
      <c r="P59">
        <v>13.000161855948205</v>
      </c>
      <c r="Q59">
        <v>7.1138656595629888</v>
      </c>
      <c r="R59">
        <v>0</v>
      </c>
      <c r="S59">
        <v>2.0929053142702991</v>
      </c>
      <c r="T59">
        <v>15.093067170218504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12.92</v>
      </c>
      <c r="J60">
        <f>BYPL_EOD!AC60+BYPL_EOD!AD60</f>
        <v>7.07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37.07</v>
      </c>
      <c r="O60" s="154">
        <f t="shared" si="1"/>
        <v>0.22999999999999687</v>
      </c>
      <c r="P60">
        <v>13.000161855948205</v>
      </c>
      <c r="Q60">
        <v>7.1138656595629888</v>
      </c>
      <c r="R60">
        <v>0</v>
      </c>
      <c r="S60">
        <v>2.0929053142702991</v>
      </c>
      <c r="T60">
        <v>15.093067170218504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12.92</v>
      </c>
      <c r="J61">
        <f>BYPL_EOD!AC61+BYPL_EOD!AD61</f>
        <v>7.07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37.07</v>
      </c>
      <c r="O61" s="154">
        <f t="shared" si="1"/>
        <v>0.22999999999999687</v>
      </c>
      <c r="P61">
        <v>13.000161855948205</v>
      </c>
      <c r="Q61">
        <v>7.1138656595629888</v>
      </c>
      <c r="R61">
        <v>0</v>
      </c>
      <c r="S61">
        <v>2.0929053142702991</v>
      </c>
      <c r="T61">
        <v>15.093067170218504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12.92</v>
      </c>
      <c r="J62">
        <f>BYPL_EOD!AC62+BYPL_EOD!AD62</f>
        <v>7.07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37.07</v>
      </c>
      <c r="O62" s="154">
        <f t="shared" si="1"/>
        <v>0.22999999999999687</v>
      </c>
      <c r="P62">
        <v>13.000161855948205</v>
      </c>
      <c r="Q62">
        <v>7.1138656595629888</v>
      </c>
      <c r="R62">
        <v>0</v>
      </c>
      <c r="S62">
        <v>2.0929053142702991</v>
      </c>
      <c r="T62">
        <v>15.093067170218504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12.92</v>
      </c>
      <c r="J63">
        <f>BYPL_EOD!AC63+BYPL_EOD!AD63</f>
        <v>7.07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37.07</v>
      </c>
      <c r="O63" s="154">
        <f t="shared" si="1"/>
        <v>0.22999999999999687</v>
      </c>
      <c r="P63">
        <v>13.000161855948205</v>
      </c>
      <c r="Q63">
        <v>7.1138656595629888</v>
      </c>
      <c r="R63">
        <v>0</v>
      </c>
      <c r="S63">
        <v>2.0929053142702991</v>
      </c>
      <c r="T63">
        <v>15.093067170218504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12.92</v>
      </c>
      <c r="J64">
        <f>BYPL_EOD!AC64+BYPL_EOD!AD64</f>
        <v>7.07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37.07</v>
      </c>
      <c r="O64" s="154">
        <f t="shared" si="1"/>
        <v>0.22999999999999687</v>
      </c>
      <c r="P64">
        <v>13.000161855948205</v>
      </c>
      <c r="Q64">
        <v>7.1138656595629888</v>
      </c>
      <c r="R64">
        <v>0</v>
      </c>
      <c r="S64">
        <v>2.0929053142702991</v>
      </c>
      <c r="T64">
        <v>15.093067170218504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12.92</v>
      </c>
      <c r="J65">
        <f>BYPL_EOD!AC65+BYPL_EOD!AD65</f>
        <v>7.07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37.07</v>
      </c>
      <c r="O65" s="154">
        <f t="shared" si="1"/>
        <v>0.22999999999999687</v>
      </c>
      <c r="P65">
        <v>13.000161855948205</v>
      </c>
      <c r="Q65">
        <v>7.1138656595629888</v>
      </c>
      <c r="R65">
        <v>0</v>
      </c>
      <c r="S65">
        <v>2.0929053142702991</v>
      </c>
      <c r="T65">
        <v>15.093067170218504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12.92</v>
      </c>
      <c r="J66">
        <f>BYPL_EOD!AC66+BYPL_EOD!AD66</f>
        <v>7.07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37.07</v>
      </c>
      <c r="O66" s="154">
        <f t="shared" si="1"/>
        <v>0.22999999999999687</v>
      </c>
      <c r="P66">
        <v>13.000161855948205</v>
      </c>
      <c r="Q66">
        <v>7.1138656595629888</v>
      </c>
      <c r="R66">
        <v>0</v>
      </c>
      <c r="S66">
        <v>2.0929053142702991</v>
      </c>
      <c r="T66">
        <v>15.093067170218504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34.309999999999995</v>
      </c>
      <c r="E67">
        <f>GT!N67</f>
        <v>0</v>
      </c>
      <c r="F67">
        <f t="shared" si="4"/>
        <v>84</v>
      </c>
      <c r="G67">
        <f t="shared" si="5"/>
        <v>34.309999999999995</v>
      </c>
      <c r="H67" s="154"/>
      <c r="I67">
        <f>BRPL_EOD!AC67+BRPL_EOD!AD67</f>
        <v>12</v>
      </c>
      <c r="J67">
        <f>BYPL_EOD!AC67+BYPL_EOD!AD67</f>
        <v>5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34.08</v>
      </c>
      <c r="O67" s="154">
        <f t="shared" ref="O67:O98" si="7">G67-N67</f>
        <v>0.22999999999999687</v>
      </c>
      <c r="P67">
        <v>12.080985915492956</v>
      </c>
      <c r="Q67">
        <v>5.033744131455399</v>
      </c>
      <c r="R67">
        <v>0</v>
      </c>
      <c r="S67">
        <v>2.0940375586854461</v>
      </c>
      <c r="T67">
        <v>15.101232394366196</v>
      </c>
      <c r="U67" s="156">
        <f t="shared" ref="U67:U98" si="8">SUM(P67:T67)</f>
        <v>34.31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34.309999999999995</v>
      </c>
      <c r="E68">
        <f>GT!N68</f>
        <v>0</v>
      </c>
      <c r="F68">
        <f t="shared" ref="F68:F98" si="10">B68+C68</f>
        <v>84</v>
      </c>
      <c r="G68">
        <f t="shared" ref="G68:G98" si="11">D68+E68-X68</f>
        <v>34.309999999999995</v>
      </c>
      <c r="H68" s="154"/>
      <c r="I68">
        <f>BRPL_EOD!AC68+BRPL_EOD!AD68</f>
        <v>12</v>
      </c>
      <c r="J68">
        <f>BYPL_EOD!AC68+BYPL_EOD!AD68</f>
        <v>5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34.08</v>
      </c>
      <c r="O68" s="154">
        <f t="shared" si="7"/>
        <v>0.22999999999999687</v>
      </c>
      <c r="P68">
        <v>12.080985915492956</v>
      </c>
      <c r="Q68">
        <v>5.033744131455399</v>
      </c>
      <c r="R68">
        <v>0</v>
      </c>
      <c r="S68">
        <v>2.0940375586854461</v>
      </c>
      <c r="T68">
        <v>15.101232394366196</v>
      </c>
      <c r="U68" s="156">
        <f t="shared" si="8"/>
        <v>34.31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34.309999999999995</v>
      </c>
      <c r="E69">
        <f>GT!N69</f>
        <v>0</v>
      </c>
      <c r="F69">
        <f t="shared" si="10"/>
        <v>84</v>
      </c>
      <c r="G69">
        <f t="shared" si="11"/>
        <v>34.309999999999995</v>
      </c>
      <c r="H69" s="154"/>
      <c r="I69">
        <f>BRPL_EOD!AC69+BRPL_EOD!AD69</f>
        <v>12</v>
      </c>
      <c r="J69">
        <f>BYPL_EOD!AC69+BYPL_EOD!AD69</f>
        <v>5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34.08</v>
      </c>
      <c r="O69" s="154">
        <f t="shared" si="7"/>
        <v>0.22999999999999687</v>
      </c>
      <c r="P69">
        <v>12.080985915492956</v>
      </c>
      <c r="Q69">
        <v>5.033744131455399</v>
      </c>
      <c r="R69">
        <v>0</v>
      </c>
      <c r="S69">
        <v>2.0940375586854461</v>
      </c>
      <c r="T69">
        <v>15.101232394366196</v>
      </c>
      <c r="U69" s="156">
        <f t="shared" si="8"/>
        <v>34.31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36.379999999999995</v>
      </c>
      <c r="E70">
        <f>GT!N70</f>
        <v>0</v>
      </c>
      <c r="F70">
        <f t="shared" si="10"/>
        <v>84</v>
      </c>
      <c r="G70">
        <f t="shared" si="11"/>
        <v>36.379999999999995</v>
      </c>
      <c r="H70" s="154"/>
      <c r="I70">
        <f>BRPL_EOD!AC70+BRPL_EOD!AD70</f>
        <v>12</v>
      </c>
      <c r="J70">
        <f>BYPL_EOD!AC70+BYPL_EOD!AD70</f>
        <v>7.07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36.15</v>
      </c>
      <c r="O70" s="154">
        <f t="shared" si="7"/>
        <v>0.22999999999999687</v>
      </c>
      <c r="P70">
        <v>12.076348547717842</v>
      </c>
      <c r="Q70">
        <v>7.1149820193637616</v>
      </c>
      <c r="R70">
        <v>0</v>
      </c>
      <c r="S70">
        <v>2.0932337482710928</v>
      </c>
      <c r="T70">
        <v>15.095435684647301</v>
      </c>
      <c r="U70" s="156">
        <f t="shared" si="8"/>
        <v>36.379999999999995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36.379999999999995</v>
      </c>
      <c r="E71">
        <f>GT!N71</f>
        <v>0</v>
      </c>
      <c r="F71">
        <f t="shared" si="10"/>
        <v>84</v>
      </c>
      <c r="G71">
        <f t="shared" si="11"/>
        <v>36.379999999999995</v>
      </c>
      <c r="H71" s="154"/>
      <c r="I71">
        <f>BRPL_EOD!AC71+BRPL_EOD!AD71</f>
        <v>12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36.15</v>
      </c>
      <c r="O71" s="154">
        <f t="shared" si="7"/>
        <v>0.22999999999999687</v>
      </c>
      <c r="P71">
        <v>12.076348547717842</v>
      </c>
      <c r="Q71">
        <v>7.1149820193637616</v>
      </c>
      <c r="R71">
        <v>0</v>
      </c>
      <c r="S71">
        <v>2.0932337482710928</v>
      </c>
      <c r="T71">
        <v>15.095435684647301</v>
      </c>
      <c r="U71" s="156">
        <f t="shared" si="8"/>
        <v>36.379999999999995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9.2799999999999994</v>
      </c>
      <c r="J72">
        <f>BYPL_EOD!AC72+BYPL_EOD!AD72</f>
        <v>14.78</v>
      </c>
      <c r="K72">
        <f>MES_EOD!AC72+MES_EOD!AD72</f>
        <v>0</v>
      </c>
      <c r="L72">
        <f>NDMC_EOD!AC72+NDMC_EOD!AD72</f>
        <v>1.61</v>
      </c>
      <c r="M72">
        <f>TPDDL_EOD!AC72+TPDDL_EOD!AD72</f>
        <v>11.61</v>
      </c>
      <c r="N72">
        <f t="shared" si="6"/>
        <v>37.28</v>
      </c>
      <c r="O72" s="154">
        <f t="shared" si="7"/>
        <v>1.9999999999996021E-2</v>
      </c>
      <c r="P72">
        <v>9.2849785407725314</v>
      </c>
      <c r="Q72">
        <v>14.787929184549354</v>
      </c>
      <c r="R72">
        <v>0</v>
      </c>
      <c r="S72">
        <v>1.6108637339055794</v>
      </c>
      <c r="T72">
        <v>11.61622854077253</v>
      </c>
      <c r="U72" s="156">
        <f t="shared" si="8"/>
        <v>37.29999999999999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9.2799999999999994</v>
      </c>
      <c r="J73">
        <f>BYPL_EOD!AC73+BYPL_EOD!AD73</f>
        <v>14.78</v>
      </c>
      <c r="K73">
        <f>MES_EOD!AC73+MES_EOD!AD73</f>
        <v>0</v>
      </c>
      <c r="L73">
        <f>NDMC_EOD!AC73+NDMC_EOD!AD73</f>
        <v>1.61</v>
      </c>
      <c r="M73">
        <f>TPDDL_EOD!AC73+TPDDL_EOD!AD73</f>
        <v>11.61</v>
      </c>
      <c r="N73">
        <f t="shared" si="6"/>
        <v>37.28</v>
      </c>
      <c r="O73" s="154">
        <f t="shared" si="7"/>
        <v>1.9999999999996021E-2</v>
      </c>
      <c r="P73">
        <v>9.2849785407725314</v>
      </c>
      <c r="Q73">
        <v>14.787929184549354</v>
      </c>
      <c r="R73">
        <v>0</v>
      </c>
      <c r="S73">
        <v>1.6108637339055794</v>
      </c>
      <c r="T73">
        <v>11.61622854077253</v>
      </c>
      <c r="U73" s="156">
        <f t="shared" si="8"/>
        <v>37.29999999999999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9.2799999999999994</v>
      </c>
      <c r="J74">
        <f>BYPL_EOD!AC74+BYPL_EOD!AD74</f>
        <v>14.78</v>
      </c>
      <c r="K74">
        <f>MES_EOD!AC74+MES_EOD!AD74</f>
        <v>0</v>
      </c>
      <c r="L74">
        <f>NDMC_EOD!AC74+NDMC_EOD!AD74</f>
        <v>1.61</v>
      </c>
      <c r="M74">
        <f>TPDDL_EOD!AC74+TPDDL_EOD!AD74</f>
        <v>11.61</v>
      </c>
      <c r="N74">
        <f t="shared" si="6"/>
        <v>37.28</v>
      </c>
      <c r="O74" s="154">
        <f t="shared" si="7"/>
        <v>1.9999999999996021E-2</v>
      </c>
      <c r="P74">
        <v>9.2849785407725314</v>
      </c>
      <c r="Q74">
        <v>14.787929184549354</v>
      </c>
      <c r="R74">
        <v>0</v>
      </c>
      <c r="S74">
        <v>1.6108637339055794</v>
      </c>
      <c r="T74">
        <v>11.61622854077253</v>
      </c>
      <c r="U74" s="156">
        <f t="shared" si="8"/>
        <v>37.29999999999999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9.2799999999999994</v>
      </c>
      <c r="J75">
        <f>BYPL_EOD!AC75+BYPL_EOD!AD75</f>
        <v>14.78</v>
      </c>
      <c r="K75">
        <f>MES_EOD!AC75+MES_EOD!AD75</f>
        <v>0</v>
      </c>
      <c r="L75">
        <f>NDMC_EOD!AC75+NDMC_EOD!AD75</f>
        <v>1.61</v>
      </c>
      <c r="M75">
        <f>TPDDL_EOD!AC75+TPDDL_EOD!AD75</f>
        <v>11.61</v>
      </c>
      <c r="N75">
        <f t="shared" si="6"/>
        <v>37.28</v>
      </c>
      <c r="O75" s="154">
        <f t="shared" si="7"/>
        <v>0.32000000000000028</v>
      </c>
      <c r="P75">
        <v>9.3596566523605151</v>
      </c>
      <c r="Q75">
        <v>14.906866952789699</v>
      </c>
      <c r="R75">
        <v>0</v>
      </c>
      <c r="S75">
        <v>1.6238197424892704</v>
      </c>
      <c r="T75">
        <v>11.709656652360515</v>
      </c>
      <c r="U75" s="156">
        <f t="shared" si="8"/>
        <v>37.599999999999994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9.2799999999999994</v>
      </c>
      <c r="J76">
        <f>BYPL_EOD!AC76+BYPL_EOD!AD76</f>
        <v>14.78</v>
      </c>
      <c r="K76">
        <f>MES_EOD!AC76+MES_EOD!AD76</f>
        <v>0</v>
      </c>
      <c r="L76">
        <f>NDMC_EOD!AC76+NDMC_EOD!AD76</f>
        <v>1.61</v>
      </c>
      <c r="M76">
        <f>TPDDL_EOD!AC76+TPDDL_EOD!AD76</f>
        <v>11.61</v>
      </c>
      <c r="N76">
        <f t="shared" si="6"/>
        <v>37.28</v>
      </c>
      <c r="O76" s="154">
        <f t="shared" si="7"/>
        <v>0.32000000000000028</v>
      </c>
      <c r="P76">
        <v>9.3596566523605151</v>
      </c>
      <c r="Q76">
        <v>14.906866952789699</v>
      </c>
      <c r="R76">
        <v>0</v>
      </c>
      <c r="S76">
        <v>1.6238197424892704</v>
      </c>
      <c r="T76">
        <v>11.709656652360515</v>
      </c>
      <c r="U76" s="156">
        <f t="shared" si="8"/>
        <v>37.599999999999994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9.2799999999999994</v>
      </c>
      <c r="J77">
        <f>BYPL_EOD!AC77+BYPL_EOD!AD77</f>
        <v>14.78</v>
      </c>
      <c r="K77">
        <f>MES_EOD!AC77+MES_EOD!AD77</f>
        <v>0</v>
      </c>
      <c r="L77">
        <f>NDMC_EOD!AC77+NDMC_EOD!AD77</f>
        <v>1.61</v>
      </c>
      <c r="M77">
        <f>TPDDL_EOD!AC77+TPDDL_EOD!AD77</f>
        <v>11.61</v>
      </c>
      <c r="N77">
        <f t="shared" si="6"/>
        <v>37.28</v>
      </c>
      <c r="O77" s="154">
        <f t="shared" si="7"/>
        <v>0.32000000000000028</v>
      </c>
      <c r="P77">
        <v>9.3596566523605151</v>
      </c>
      <c r="Q77">
        <v>14.906866952789699</v>
      </c>
      <c r="R77">
        <v>0</v>
      </c>
      <c r="S77">
        <v>1.6238197424892704</v>
      </c>
      <c r="T77">
        <v>11.709656652360515</v>
      </c>
      <c r="U77" s="156">
        <f t="shared" si="8"/>
        <v>37.599999999999994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9.2799999999999994</v>
      </c>
      <c r="J78">
        <f>BYPL_EOD!AC78+BYPL_EOD!AD78</f>
        <v>14.78</v>
      </c>
      <c r="K78">
        <f>MES_EOD!AC78+MES_EOD!AD78</f>
        <v>0</v>
      </c>
      <c r="L78">
        <f>NDMC_EOD!AC78+NDMC_EOD!AD78</f>
        <v>1.61</v>
      </c>
      <c r="M78">
        <f>TPDDL_EOD!AC78+TPDDL_EOD!AD78</f>
        <v>11.61</v>
      </c>
      <c r="N78">
        <f t="shared" si="6"/>
        <v>37.28</v>
      </c>
      <c r="O78" s="154">
        <f t="shared" si="7"/>
        <v>0.32000000000000028</v>
      </c>
      <c r="P78">
        <v>9.3596566523605151</v>
      </c>
      <c r="Q78">
        <v>14.906866952789699</v>
      </c>
      <c r="R78">
        <v>0</v>
      </c>
      <c r="S78">
        <v>1.6238197424892704</v>
      </c>
      <c r="T78">
        <v>11.709656652360515</v>
      </c>
      <c r="U78" s="156">
        <f t="shared" si="8"/>
        <v>37.599999999999994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36.68</v>
      </c>
      <c r="E79">
        <f>GT!N79</f>
        <v>0</v>
      </c>
      <c r="F79">
        <f t="shared" si="10"/>
        <v>84</v>
      </c>
      <c r="G79">
        <f t="shared" si="11"/>
        <v>36.68</v>
      </c>
      <c r="H79" s="154"/>
      <c r="I79">
        <f>BRPL_EOD!AC79+BRPL_EOD!AD79</f>
        <v>12</v>
      </c>
      <c r="J79">
        <f>BYPL_EOD!AC79+BYPL_EOD!AD79</f>
        <v>7.07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36.15</v>
      </c>
      <c r="O79" s="154">
        <f t="shared" si="7"/>
        <v>0.53000000000000114</v>
      </c>
      <c r="P79">
        <v>12.175933609958507</v>
      </c>
      <c r="Q79">
        <v>7.173654218533887</v>
      </c>
      <c r="R79">
        <v>0</v>
      </c>
      <c r="S79">
        <v>2.1104951590594747</v>
      </c>
      <c r="T79">
        <v>15.219917012448134</v>
      </c>
      <c r="U79" s="156">
        <f t="shared" si="8"/>
        <v>36.680000000000007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9.2799999999999994</v>
      </c>
      <c r="J80">
        <f>BYPL_EOD!AC80+BYPL_EOD!AD80</f>
        <v>14.78</v>
      </c>
      <c r="K80">
        <f>MES_EOD!AC80+MES_EOD!AD80</f>
        <v>0</v>
      </c>
      <c r="L80">
        <f>NDMC_EOD!AC80+NDMC_EOD!AD80</f>
        <v>1.61</v>
      </c>
      <c r="M80">
        <f>TPDDL_EOD!AC80+TPDDL_EOD!AD80</f>
        <v>11.61</v>
      </c>
      <c r="N80">
        <f t="shared" si="6"/>
        <v>37.28</v>
      </c>
      <c r="O80" s="154">
        <f t="shared" si="7"/>
        <v>0.32000000000000028</v>
      </c>
      <c r="P80">
        <v>9.3596566523605151</v>
      </c>
      <c r="Q80">
        <v>14.906866952789699</v>
      </c>
      <c r="R80">
        <v>0</v>
      </c>
      <c r="S80">
        <v>1.6238197424892704</v>
      </c>
      <c r="T80">
        <v>11.709656652360515</v>
      </c>
      <c r="U80" s="156">
        <f t="shared" si="8"/>
        <v>37.599999999999994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9.2799999999999994</v>
      </c>
      <c r="J81">
        <f>BYPL_EOD!AC81+BYPL_EOD!AD81</f>
        <v>14.78</v>
      </c>
      <c r="K81">
        <f>MES_EOD!AC81+MES_EOD!AD81</f>
        <v>0</v>
      </c>
      <c r="L81">
        <f>NDMC_EOD!AC81+NDMC_EOD!AD81</f>
        <v>1.61</v>
      </c>
      <c r="M81">
        <f>TPDDL_EOD!AC81+TPDDL_EOD!AD81</f>
        <v>11.61</v>
      </c>
      <c r="N81">
        <f t="shared" si="6"/>
        <v>37.28</v>
      </c>
      <c r="O81" s="154">
        <f t="shared" si="7"/>
        <v>0.32000000000000028</v>
      </c>
      <c r="P81">
        <v>9.3596566523605151</v>
      </c>
      <c r="Q81">
        <v>14.906866952789699</v>
      </c>
      <c r="R81">
        <v>0</v>
      </c>
      <c r="S81">
        <v>1.6238197424892704</v>
      </c>
      <c r="T81">
        <v>11.709656652360515</v>
      </c>
      <c r="U81" s="156">
        <f t="shared" si="8"/>
        <v>37.599999999999994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9.2799999999999994</v>
      </c>
      <c r="J82">
        <f>BYPL_EOD!AC82+BYPL_EOD!AD82</f>
        <v>14.78</v>
      </c>
      <c r="K82">
        <f>MES_EOD!AC82+MES_EOD!AD82</f>
        <v>0</v>
      </c>
      <c r="L82">
        <f>NDMC_EOD!AC82+NDMC_EOD!AD82</f>
        <v>1.61</v>
      </c>
      <c r="M82">
        <f>TPDDL_EOD!AC82+TPDDL_EOD!AD82</f>
        <v>11.61</v>
      </c>
      <c r="N82">
        <f t="shared" si="6"/>
        <v>37.28</v>
      </c>
      <c r="O82" s="154">
        <f t="shared" si="7"/>
        <v>0.32000000000000028</v>
      </c>
      <c r="P82">
        <v>9.3596566523605151</v>
      </c>
      <c r="Q82">
        <v>14.906866952789699</v>
      </c>
      <c r="R82">
        <v>0</v>
      </c>
      <c r="S82">
        <v>1.6238197424892704</v>
      </c>
      <c r="T82">
        <v>11.709656652360515</v>
      </c>
      <c r="U82" s="156">
        <f t="shared" si="8"/>
        <v>37.599999999999994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9.2799999999999994</v>
      </c>
      <c r="J83">
        <f>BYPL_EOD!AC83+BYPL_EOD!AD83</f>
        <v>14.78</v>
      </c>
      <c r="K83">
        <f>MES_EOD!AC83+MES_EOD!AD83</f>
        <v>0</v>
      </c>
      <c r="L83">
        <f>NDMC_EOD!AC83+NDMC_EOD!AD83</f>
        <v>1.61</v>
      </c>
      <c r="M83">
        <f>TPDDL_EOD!AC83+TPDDL_EOD!AD83</f>
        <v>11.61</v>
      </c>
      <c r="N83">
        <f t="shared" si="6"/>
        <v>37.28</v>
      </c>
      <c r="O83" s="154">
        <f t="shared" si="7"/>
        <v>0.32000000000000028</v>
      </c>
      <c r="P83">
        <v>9.3596566523605151</v>
      </c>
      <c r="Q83">
        <v>14.906866952789699</v>
      </c>
      <c r="R83">
        <v>0</v>
      </c>
      <c r="S83">
        <v>1.6238197424892704</v>
      </c>
      <c r="T83">
        <v>11.709656652360515</v>
      </c>
      <c r="U83" s="156">
        <f t="shared" si="8"/>
        <v>37.599999999999994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9.2799999999999994</v>
      </c>
      <c r="J84">
        <f>BYPL_EOD!AC84+BYPL_EOD!AD84</f>
        <v>14.78</v>
      </c>
      <c r="K84">
        <f>MES_EOD!AC84+MES_EOD!AD84</f>
        <v>0</v>
      </c>
      <c r="L84">
        <f>NDMC_EOD!AC84+NDMC_EOD!AD84</f>
        <v>1.61</v>
      </c>
      <c r="M84">
        <f>TPDDL_EOD!AC84+TPDDL_EOD!AD84</f>
        <v>11.61</v>
      </c>
      <c r="N84">
        <f t="shared" si="6"/>
        <v>37.28</v>
      </c>
      <c r="O84" s="154">
        <f t="shared" si="7"/>
        <v>0.32000000000000028</v>
      </c>
      <c r="P84">
        <v>9.3596566523605151</v>
      </c>
      <c r="Q84">
        <v>14.906866952789699</v>
      </c>
      <c r="R84">
        <v>0</v>
      </c>
      <c r="S84">
        <v>1.6238197424892704</v>
      </c>
      <c r="T84">
        <v>11.709656652360515</v>
      </c>
      <c r="U84" s="156">
        <f t="shared" si="8"/>
        <v>37.599999999999994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9.2799999999999994</v>
      </c>
      <c r="J85">
        <f>BYPL_EOD!AC85+BYPL_EOD!AD85</f>
        <v>14.78</v>
      </c>
      <c r="K85">
        <f>MES_EOD!AC85+MES_EOD!AD85</f>
        <v>0</v>
      </c>
      <c r="L85">
        <f>NDMC_EOD!AC85+NDMC_EOD!AD85</f>
        <v>1.61</v>
      </c>
      <c r="M85">
        <f>TPDDL_EOD!AC85+TPDDL_EOD!AD85</f>
        <v>11.61</v>
      </c>
      <c r="N85">
        <f t="shared" si="6"/>
        <v>37.28</v>
      </c>
      <c r="O85" s="154">
        <f t="shared" si="7"/>
        <v>0.32000000000000028</v>
      </c>
      <c r="P85">
        <v>9.3596566523605151</v>
      </c>
      <c r="Q85">
        <v>14.906866952789699</v>
      </c>
      <c r="R85">
        <v>0</v>
      </c>
      <c r="S85">
        <v>1.6238197424892704</v>
      </c>
      <c r="T85">
        <v>11.709656652360515</v>
      </c>
      <c r="U85" s="156">
        <f t="shared" si="8"/>
        <v>37.599999999999994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9.2799999999999994</v>
      </c>
      <c r="J86">
        <f>BYPL_EOD!AC86+BYPL_EOD!AD86</f>
        <v>14.78</v>
      </c>
      <c r="K86">
        <f>MES_EOD!AC86+MES_EOD!AD86</f>
        <v>0</v>
      </c>
      <c r="L86">
        <f>NDMC_EOD!AC86+NDMC_EOD!AD86</f>
        <v>1.61</v>
      </c>
      <c r="M86">
        <f>TPDDL_EOD!AC86+TPDDL_EOD!AD86</f>
        <v>11.61</v>
      </c>
      <c r="N86">
        <f t="shared" si="6"/>
        <v>37.28</v>
      </c>
      <c r="O86" s="154">
        <f t="shared" si="7"/>
        <v>0.32000000000000028</v>
      </c>
      <c r="P86">
        <v>9.3596566523605151</v>
      </c>
      <c r="Q86">
        <v>14.906866952789699</v>
      </c>
      <c r="R86">
        <v>0</v>
      </c>
      <c r="S86">
        <v>1.6238197424892704</v>
      </c>
      <c r="T86">
        <v>11.709656652360515</v>
      </c>
      <c r="U86" s="156">
        <f t="shared" si="8"/>
        <v>37.599999999999994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36.68</v>
      </c>
      <c r="E87">
        <f>GT!N87</f>
        <v>0</v>
      </c>
      <c r="F87">
        <f t="shared" si="10"/>
        <v>84</v>
      </c>
      <c r="G87">
        <f t="shared" si="11"/>
        <v>36.68</v>
      </c>
      <c r="H87" s="154"/>
      <c r="I87">
        <f>BRPL_EOD!AC87+BRPL_EOD!AD87</f>
        <v>12</v>
      </c>
      <c r="J87">
        <f>BYPL_EOD!AC87+BYPL_EOD!AD87</f>
        <v>7.07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36.15</v>
      </c>
      <c r="O87" s="154">
        <f t="shared" si="7"/>
        <v>0.53000000000000114</v>
      </c>
      <c r="P87">
        <v>12.175933609958507</v>
      </c>
      <c r="Q87">
        <v>7.173654218533887</v>
      </c>
      <c r="R87">
        <v>0</v>
      </c>
      <c r="S87">
        <v>2.1104951590594747</v>
      </c>
      <c r="T87">
        <v>15.219917012448134</v>
      </c>
      <c r="U87" s="156">
        <f t="shared" si="8"/>
        <v>36.680000000000007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13.748778565799844</v>
      </c>
      <c r="Q88">
        <v>7.5334384029419486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39.07</v>
      </c>
      <c r="O89" s="154">
        <f t="shared" si="7"/>
        <v>0.53000000000000114</v>
      </c>
      <c r="P89">
        <v>14.402764269260304</v>
      </c>
      <c r="Q89">
        <v>7.8855387765549017</v>
      </c>
      <c r="R89">
        <v>0</v>
      </c>
      <c r="S89">
        <v>2.1082160225236755</v>
      </c>
      <c r="T89">
        <v>15.203480931661122</v>
      </c>
      <c r="U89" s="156">
        <f t="shared" si="8"/>
        <v>39.6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39.07</v>
      </c>
      <c r="O90" s="154">
        <f t="shared" si="7"/>
        <v>0.53000000000000114</v>
      </c>
      <c r="P90">
        <v>14.402764269260304</v>
      </c>
      <c r="Q90">
        <v>7.8855387765549017</v>
      </c>
      <c r="R90">
        <v>0</v>
      </c>
      <c r="S90">
        <v>2.1082160225236755</v>
      </c>
      <c r="T90">
        <v>15.203480931661122</v>
      </c>
      <c r="U90" s="156">
        <f t="shared" si="8"/>
        <v>39.6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39.07</v>
      </c>
      <c r="O91" s="154">
        <f t="shared" si="7"/>
        <v>0.53000000000000114</v>
      </c>
      <c r="P91">
        <v>14.402764269260304</v>
      </c>
      <c r="Q91">
        <v>7.8855387765549017</v>
      </c>
      <c r="R91">
        <v>0</v>
      </c>
      <c r="S91">
        <v>2.1082160225236755</v>
      </c>
      <c r="T91">
        <v>15.203480931661122</v>
      </c>
      <c r="U91" s="156">
        <f t="shared" si="8"/>
        <v>39.6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39.07</v>
      </c>
      <c r="O92" s="154">
        <f t="shared" si="7"/>
        <v>0.53000000000000114</v>
      </c>
      <c r="P92">
        <v>14.402764269260304</v>
      </c>
      <c r="Q92">
        <v>7.8855387765549017</v>
      </c>
      <c r="R92">
        <v>0</v>
      </c>
      <c r="S92">
        <v>2.1082160225236755</v>
      </c>
      <c r="T92">
        <v>15.203480931661122</v>
      </c>
      <c r="U92" s="156">
        <f t="shared" si="8"/>
        <v>39.6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14.402764269260304</v>
      </c>
      <c r="Q93">
        <v>7.8855387765549017</v>
      </c>
      <c r="R93">
        <v>0</v>
      </c>
      <c r="S93">
        <v>2.1082160225236755</v>
      </c>
      <c r="T93">
        <v>15.203480931661122</v>
      </c>
      <c r="U93" s="156">
        <f t="shared" si="8"/>
        <v>39.6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14.402764269260304</v>
      </c>
      <c r="Q94">
        <v>7.8855387765549017</v>
      </c>
      <c r="R94">
        <v>0</v>
      </c>
      <c r="S94">
        <v>2.1082160225236755</v>
      </c>
      <c r="T94">
        <v>15.203480931661122</v>
      </c>
      <c r="U94" s="156">
        <f t="shared" si="8"/>
        <v>39.6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14.402764269260304</v>
      </c>
      <c r="Q95">
        <v>7.8855387765549017</v>
      </c>
      <c r="R95">
        <v>0</v>
      </c>
      <c r="S95">
        <v>2.1082160225236755</v>
      </c>
      <c r="T95">
        <v>15.203480931661122</v>
      </c>
      <c r="U95" s="156">
        <f t="shared" si="8"/>
        <v>39.6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14.402764269260304</v>
      </c>
      <c r="Q96">
        <v>7.8855387765549017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14.402764269260304</v>
      </c>
      <c r="Q97">
        <v>7.8855387765549017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14.402764269260304</v>
      </c>
      <c r="Q98">
        <v>7.8855387765549017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0.91980499999999987</v>
      </c>
      <c r="E99" s="156">
        <f t="shared" si="12"/>
        <v>0</v>
      </c>
      <c r="F99" s="156">
        <f t="shared" si="12"/>
        <v>2.016</v>
      </c>
      <c r="G99" s="156">
        <f t="shared" si="12"/>
        <v>0.91980499999999987</v>
      </c>
      <c r="H99" s="156"/>
      <c r="I99" s="156">
        <f t="shared" si="12"/>
        <v>0.30811749999999966</v>
      </c>
      <c r="J99" s="156">
        <f t="shared" si="12"/>
        <v>0.20141499999999982</v>
      </c>
      <c r="K99" s="156">
        <f t="shared" si="12"/>
        <v>0</v>
      </c>
      <c r="L99" s="156">
        <f t="shared" si="12"/>
        <v>4.7990000000000088E-2</v>
      </c>
      <c r="M99" s="156">
        <f t="shared" si="12"/>
        <v>0.35335999999999967</v>
      </c>
      <c r="N99" s="156">
        <f t="shared" si="12"/>
        <v>0.91088250000000126</v>
      </c>
      <c r="O99" s="156">
        <f t="shared" si="12"/>
        <v>8.9224999999999877E-3</v>
      </c>
      <c r="P99" s="156">
        <f t="shared" si="12"/>
        <v>0.31121581997296999</v>
      </c>
      <c r="Q99" s="156">
        <f t="shared" si="12"/>
        <v>0.20334221388828189</v>
      </c>
      <c r="R99" s="156">
        <f t="shared" si="12"/>
        <v>0</v>
      </c>
      <c r="S99" s="156">
        <f t="shared" si="12"/>
        <v>4.8465249947438373E-2</v>
      </c>
      <c r="T99" s="156">
        <f t="shared" si="12"/>
        <v>0.35678171619131038</v>
      </c>
      <c r="U99" s="156">
        <f t="shared" si="12"/>
        <v>0.91980499999999987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44713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156.94</v>
      </c>
      <c r="E3">
        <f>BAWANA!AM3</f>
        <v>0</v>
      </c>
      <c r="F3">
        <f>(B3+C3)*0.8</f>
        <v>256</v>
      </c>
      <c r="G3">
        <f>(D3+E3)</f>
        <v>156.94</v>
      </c>
      <c r="H3" s="154"/>
      <c r="I3">
        <f>BRPL_EOD!AK3+BRPL_EOD!AL3</f>
        <v>76.37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53.36</v>
      </c>
      <c r="N3">
        <f t="shared" ref="N3:N66" si="0">SUM(I3:M3)</f>
        <v>213.47000000000003</v>
      </c>
      <c r="O3" s="154">
        <f t="shared" ref="O3:O66" si="1">G3-N3</f>
        <v>-56.53000000000003</v>
      </c>
      <c r="P3">
        <v>56.146099217688658</v>
      </c>
      <c r="Q3">
        <v>36.700448775003508</v>
      </c>
      <c r="R3">
        <v>4.2787782826626692</v>
      </c>
      <c r="S3">
        <v>20.585187614184662</v>
      </c>
      <c r="T3">
        <v>39.229486110460478</v>
      </c>
      <c r="U3" s="156">
        <f t="shared" ref="U3:U66" si="2">SUM(P3:T3)</f>
        <v>156.93999999999997</v>
      </c>
      <c r="V3" s="154">
        <f t="shared" ref="V3:V66" si="3">G3-U3</f>
        <v>0</v>
      </c>
      <c r="Y3">
        <f>BAWANA!AW3+BAWANA!AX3</f>
        <v>32</v>
      </c>
      <c r="Z3">
        <f>BAWANA!BD3+BAWANA!BE3</f>
        <v>24.53</v>
      </c>
      <c r="AA3">
        <f>BAWANA!X3+BAWANA!Y3</f>
        <v>32</v>
      </c>
      <c r="AB3">
        <f>BAWANA!AE3+BAWANA!AF3</f>
        <v>24.53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213.47</v>
      </c>
      <c r="E4">
        <f>BAWANA!AM4</f>
        <v>0</v>
      </c>
      <c r="F4">
        <f t="shared" ref="F4:F67" si="4">(B4+C4)*0.8</f>
        <v>256</v>
      </c>
      <c r="G4">
        <f t="shared" ref="G4:G67" si="5">(D4+E4)</f>
        <v>213.47</v>
      </c>
      <c r="H4" s="154"/>
      <c r="I4">
        <f>BRPL_EOD!AK4+BRPL_EOD!AL4</f>
        <v>76.37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53.36</v>
      </c>
      <c r="N4">
        <f t="shared" si="0"/>
        <v>213.47000000000003</v>
      </c>
      <c r="O4" s="154">
        <f t="shared" si="1"/>
        <v>0</v>
      </c>
      <c r="P4">
        <v>76.36999999999999</v>
      </c>
      <c r="Q4">
        <v>49.919999999999995</v>
      </c>
      <c r="R4">
        <v>5.8199999999999994</v>
      </c>
      <c r="S4">
        <v>27.999999999999996</v>
      </c>
      <c r="T4">
        <v>53.359999999999992</v>
      </c>
      <c r="U4" s="156">
        <f t="shared" si="2"/>
        <v>213.46999999999997</v>
      </c>
      <c r="V4" s="154">
        <f t="shared" si="3"/>
        <v>0</v>
      </c>
      <c r="Y4">
        <f>BAWANA!AW4+BAWANA!AX4</f>
        <v>32</v>
      </c>
      <c r="Z4">
        <f>BAWANA!BD4+BAWANA!BE4</f>
        <v>24.53</v>
      </c>
      <c r="AA4">
        <f>BAWANA!X4+BAWANA!Y4</f>
        <v>32</v>
      </c>
      <c r="AB4">
        <f>BAWANA!AE4+BAWANA!AF4</f>
        <v>24.53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218.88</v>
      </c>
      <c r="E5">
        <f>BAWANA!AM5</f>
        <v>0</v>
      </c>
      <c r="F5">
        <f t="shared" si="4"/>
        <v>256</v>
      </c>
      <c r="G5">
        <f t="shared" si="5"/>
        <v>218.88</v>
      </c>
      <c r="H5" s="154"/>
      <c r="I5">
        <f>BRPL_EOD!AK5+BRPL_EOD!AL5</f>
        <v>79.56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55.59</v>
      </c>
      <c r="N5">
        <f t="shared" si="0"/>
        <v>218.89000000000001</v>
      </c>
      <c r="O5" s="154">
        <f t="shared" si="1"/>
        <v>-1.0000000000019327E-2</v>
      </c>
      <c r="P5">
        <v>79.556365297638081</v>
      </c>
      <c r="Q5">
        <v>49.91771940243958</v>
      </c>
      <c r="R5">
        <v>5.8197341130248068</v>
      </c>
      <c r="S5">
        <v>27.998720818676045</v>
      </c>
      <c r="T5">
        <v>55.587460368221478</v>
      </c>
      <c r="U5" s="156">
        <f t="shared" si="2"/>
        <v>218.88</v>
      </c>
      <c r="V5" s="154">
        <f t="shared" si="3"/>
        <v>0</v>
      </c>
      <c r="Y5">
        <f>BAWANA!AW5+BAWANA!AX5</f>
        <v>25.56</v>
      </c>
      <c r="Z5">
        <f>BAWANA!BD5+BAWANA!BE5</f>
        <v>25.56</v>
      </c>
      <c r="AA5">
        <f>BAWANA!X5+BAWANA!Y5</f>
        <v>25.56</v>
      </c>
      <c r="AB5">
        <f>BAWANA!AE5+BAWANA!AF5</f>
        <v>25.56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158.62</v>
      </c>
      <c r="E6">
        <f>BAWANA!AM6</f>
        <v>0</v>
      </c>
      <c r="F6">
        <f t="shared" si="4"/>
        <v>256</v>
      </c>
      <c r="G6">
        <f t="shared" si="5"/>
        <v>158.62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-51.120000000000005</v>
      </c>
      <c r="P6">
        <v>57.47649470773338</v>
      </c>
      <c r="Q6">
        <v>37.752981786974352</v>
      </c>
      <c r="R6">
        <v>4.4014894631448467</v>
      </c>
      <c r="S6">
        <v>21.175550681796508</v>
      </c>
      <c r="T6">
        <v>37.813483360350915</v>
      </c>
      <c r="U6" s="156">
        <f t="shared" si="2"/>
        <v>158.62</v>
      </c>
      <c r="V6" s="154">
        <f t="shared" si="3"/>
        <v>0</v>
      </c>
      <c r="Y6">
        <f>BAWANA!AW6+BAWANA!AX6</f>
        <v>25.56</v>
      </c>
      <c r="Z6">
        <f>BAWANA!BD6+BAWANA!BE6</f>
        <v>25.56</v>
      </c>
      <c r="AA6">
        <f>BAWANA!X6+BAWANA!Y6</f>
        <v>25.56</v>
      </c>
      <c r="AB6">
        <f>BAWANA!AE6+BAWANA!AF6</f>
        <v>25.56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158.62</v>
      </c>
      <c r="E7">
        <f>BAWANA!AM7</f>
        <v>0</v>
      </c>
      <c r="F7">
        <f t="shared" si="4"/>
        <v>256</v>
      </c>
      <c r="G7">
        <f t="shared" si="5"/>
        <v>158.62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-51.120000000000005</v>
      </c>
      <c r="P7">
        <v>57.47649470773338</v>
      </c>
      <c r="Q7">
        <v>37.752981786974352</v>
      </c>
      <c r="R7">
        <v>4.4014894631448467</v>
      </c>
      <c r="S7">
        <v>21.175550681796508</v>
      </c>
      <c r="T7">
        <v>37.813483360350915</v>
      </c>
      <c r="U7" s="156">
        <f t="shared" si="2"/>
        <v>158.62</v>
      </c>
      <c r="V7" s="154">
        <f t="shared" si="3"/>
        <v>0</v>
      </c>
      <c r="Y7">
        <f>BAWANA!AW7+BAWANA!AX7</f>
        <v>25.56</v>
      </c>
      <c r="Z7">
        <f>BAWANA!BD7+BAWANA!BE7</f>
        <v>25.56</v>
      </c>
      <c r="AA7">
        <f>BAWANA!X7+BAWANA!Y7</f>
        <v>25.56</v>
      </c>
      <c r="AB7">
        <f>BAWANA!AE7+BAWANA!AF7</f>
        <v>25.56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218.88</v>
      </c>
      <c r="E8">
        <f>BAWANA!AM8</f>
        <v>0</v>
      </c>
      <c r="F8">
        <f t="shared" si="4"/>
        <v>256</v>
      </c>
      <c r="G8">
        <f t="shared" si="5"/>
        <v>218.88</v>
      </c>
      <c r="H8" s="154"/>
      <c r="I8">
        <f>BRPL_EOD!AK8+BRPL_EOD!AL8</f>
        <v>79.56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55.59</v>
      </c>
      <c r="N8">
        <f t="shared" si="0"/>
        <v>218.89000000000001</v>
      </c>
      <c r="O8" s="154">
        <f t="shared" si="1"/>
        <v>-1.0000000000019327E-2</v>
      </c>
      <c r="P8">
        <v>79.556365297638081</v>
      </c>
      <c r="Q8">
        <v>49.91771940243958</v>
      </c>
      <c r="R8">
        <v>5.8197341130248068</v>
      </c>
      <c r="S8">
        <v>27.998720818676045</v>
      </c>
      <c r="T8">
        <v>55.587460368221478</v>
      </c>
      <c r="U8" s="156">
        <f t="shared" si="2"/>
        <v>218.88</v>
      </c>
      <c r="V8" s="154">
        <f t="shared" si="3"/>
        <v>0</v>
      </c>
      <c r="Y8">
        <f>BAWANA!AW8+BAWANA!AX8</f>
        <v>25.56</v>
      </c>
      <c r="Z8">
        <f>BAWANA!BD8+BAWANA!BE8</f>
        <v>25.56</v>
      </c>
      <c r="AA8">
        <f>BAWANA!X8+BAWANA!Y8</f>
        <v>25.56</v>
      </c>
      <c r="AB8">
        <f>BAWANA!AE8+BAWANA!AF8</f>
        <v>25.56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218.88</v>
      </c>
      <c r="E9">
        <f>BAWANA!AM9</f>
        <v>0</v>
      </c>
      <c r="F9">
        <f t="shared" si="4"/>
        <v>256</v>
      </c>
      <c r="G9">
        <f t="shared" si="5"/>
        <v>218.88</v>
      </c>
      <c r="H9" s="154"/>
      <c r="I9">
        <f>BRPL_EOD!AK9+BRPL_EOD!AL9</f>
        <v>79.56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55.59</v>
      </c>
      <c r="N9">
        <f t="shared" si="0"/>
        <v>218.89000000000001</v>
      </c>
      <c r="O9" s="154">
        <f t="shared" si="1"/>
        <v>-1.0000000000019327E-2</v>
      </c>
      <c r="P9">
        <v>79.556365297638081</v>
      </c>
      <c r="Q9">
        <v>49.91771940243958</v>
      </c>
      <c r="R9">
        <v>5.8197341130248068</v>
      </c>
      <c r="S9">
        <v>27.998720818676045</v>
      </c>
      <c r="T9">
        <v>55.587460368221478</v>
      </c>
      <c r="U9" s="156">
        <f t="shared" si="2"/>
        <v>218.88</v>
      </c>
      <c r="V9" s="154">
        <f t="shared" si="3"/>
        <v>0</v>
      </c>
      <c r="Y9">
        <f>BAWANA!AW9+BAWANA!AX9</f>
        <v>25.56</v>
      </c>
      <c r="Z9">
        <f>BAWANA!BD9+BAWANA!BE9</f>
        <v>25.56</v>
      </c>
      <c r="AA9">
        <f>BAWANA!X9+BAWANA!Y9</f>
        <v>25.56</v>
      </c>
      <c r="AB9">
        <f>BAWANA!AE9+BAWANA!AF9</f>
        <v>25.56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218.88</v>
      </c>
      <c r="E10">
        <f>BAWANA!AM10</f>
        <v>0</v>
      </c>
      <c r="F10">
        <f t="shared" si="4"/>
        <v>256</v>
      </c>
      <c r="G10">
        <f t="shared" si="5"/>
        <v>218.88</v>
      </c>
      <c r="H10" s="154"/>
      <c r="I10">
        <f>BRPL_EOD!AK10+BRPL_EOD!AL10</f>
        <v>79.56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55.59</v>
      </c>
      <c r="N10">
        <f t="shared" si="0"/>
        <v>218.89000000000001</v>
      </c>
      <c r="O10" s="154">
        <f t="shared" si="1"/>
        <v>-1.0000000000019327E-2</v>
      </c>
      <c r="P10">
        <v>79.556365297638081</v>
      </c>
      <c r="Q10">
        <v>49.91771940243958</v>
      </c>
      <c r="R10">
        <v>5.8197341130248068</v>
      </c>
      <c r="S10">
        <v>27.998720818676045</v>
      </c>
      <c r="T10">
        <v>55.587460368221478</v>
      </c>
      <c r="U10" s="156">
        <f t="shared" si="2"/>
        <v>218.88</v>
      </c>
      <c r="V10" s="154">
        <f t="shared" si="3"/>
        <v>0</v>
      </c>
      <c r="Y10">
        <f>BAWANA!AW10+BAWANA!AX10</f>
        <v>25.56</v>
      </c>
      <c r="Z10">
        <f>BAWANA!BD10+BAWANA!BE10</f>
        <v>25.56</v>
      </c>
      <c r="AA10">
        <f>BAWANA!X10+BAWANA!Y10</f>
        <v>25.56</v>
      </c>
      <c r="AB10">
        <f>BAWANA!AE10+BAWANA!AF10</f>
        <v>25.56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218.88</v>
      </c>
      <c r="E11">
        <f>BAWANA!AM11</f>
        <v>0</v>
      </c>
      <c r="F11">
        <f t="shared" si="4"/>
        <v>256</v>
      </c>
      <c r="G11">
        <f t="shared" si="5"/>
        <v>218.88</v>
      </c>
      <c r="H11" s="154"/>
      <c r="I11">
        <f>BRPL_EOD!AK11+BRPL_EOD!AL11</f>
        <v>79.56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55.59</v>
      </c>
      <c r="N11">
        <f t="shared" si="0"/>
        <v>218.89000000000001</v>
      </c>
      <c r="O11" s="154">
        <f t="shared" si="1"/>
        <v>-1.0000000000019327E-2</v>
      </c>
      <c r="P11">
        <v>79.556365297638081</v>
      </c>
      <c r="Q11">
        <v>49.91771940243958</v>
      </c>
      <c r="R11">
        <v>5.8197341130248068</v>
      </c>
      <c r="S11">
        <v>27.998720818676045</v>
      </c>
      <c r="T11">
        <v>55.587460368221478</v>
      </c>
      <c r="U11" s="156">
        <f t="shared" si="2"/>
        <v>218.88</v>
      </c>
      <c r="V11" s="154">
        <f t="shared" si="3"/>
        <v>0</v>
      </c>
      <c r="Y11">
        <f>BAWANA!AW11+BAWANA!AX11</f>
        <v>25.56</v>
      </c>
      <c r="Z11">
        <f>BAWANA!BD11+BAWANA!BE11</f>
        <v>25.56</v>
      </c>
      <c r="AA11">
        <f>BAWANA!X11+BAWANA!Y11</f>
        <v>25.56</v>
      </c>
      <c r="AB11">
        <f>BAWANA!AE11+BAWANA!AF11</f>
        <v>25.56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218.88</v>
      </c>
      <c r="E12">
        <f>BAWANA!AM12</f>
        <v>0</v>
      </c>
      <c r="F12">
        <f t="shared" si="4"/>
        <v>256</v>
      </c>
      <c r="G12">
        <f t="shared" si="5"/>
        <v>218.88</v>
      </c>
      <c r="H12" s="154"/>
      <c r="I12">
        <f>BRPL_EOD!AK12+BRPL_EOD!AL12</f>
        <v>79.56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55.59</v>
      </c>
      <c r="N12">
        <f t="shared" si="0"/>
        <v>218.89000000000001</v>
      </c>
      <c r="O12" s="154">
        <f t="shared" si="1"/>
        <v>-1.0000000000019327E-2</v>
      </c>
      <c r="P12">
        <v>79.556365297638081</v>
      </c>
      <c r="Q12">
        <v>49.91771940243958</v>
      </c>
      <c r="R12">
        <v>5.8197341130248068</v>
      </c>
      <c r="S12">
        <v>27.998720818676045</v>
      </c>
      <c r="T12">
        <v>55.587460368221478</v>
      </c>
      <c r="U12" s="156">
        <f t="shared" si="2"/>
        <v>218.88</v>
      </c>
      <c r="V12" s="154">
        <f t="shared" si="3"/>
        <v>0</v>
      </c>
      <c r="Y12">
        <f>BAWANA!AW12+BAWANA!AX12</f>
        <v>25.56</v>
      </c>
      <c r="Z12">
        <f>BAWANA!BD12+BAWANA!BE12</f>
        <v>25.56</v>
      </c>
      <c r="AA12">
        <f>BAWANA!X12+BAWANA!Y12</f>
        <v>25.56</v>
      </c>
      <c r="AB12">
        <f>BAWANA!AE12+BAWANA!AF12</f>
        <v>25.56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218.88</v>
      </c>
      <c r="E13">
        <f>BAWANA!AM13</f>
        <v>0</v>
      </c>
      <c r="F13">
        <f t="shared" si="4"/>
        <v>256</v>
      </c>
      <c r="G13">
        <f t="shared" si="5"/>
        <v>218.88</v>
      </c>
      <c r="H13" s="154"/>
      <c r="I13">
        <f>BRPL_EOD!AK13+BRPL_EOD!AL13</f>
        <v>79.56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55.59</v>
      </c>
      <c r="N13">
        <f t="shared" si="0"/>
        <v>218.89000000000001</v>
      </c>
      <c r="O13" s="154">
        <f t="shared" si="1"/>
        <v>-1.0000000000019327E-2</v>
      </c>
      <c r="P13">
        <v>79.556365297638081</v>
      </c>
      <c r="Q13">
        <v>49.91771940243958</v>
      </c>
      <c r="R13">
        <v>5.8197341130248068</v>
      </c>
      <c r="S13">
        <v>27.998720818676045</v>
      </c>
      <c r="T13">
        <v>55.587460368221478</v>
      </c>
      <c r="U13" s="156">
        <f t="shared" si="2"/>
        <v>218.88</v>
      </c>
      <c r="V13" s="154">
        <f t="shared" si="3"/>
        <v>0</v>
      </c>
      <c r="Y13">
        <f>BAWANA!AW13+BAWANA!AX13</f>
        <v>25.56</v>
      </c>
      <c r="Z13">
        <f>BAWANA!BD13+BAWANA!BE13</f>
        <v>25.56</v>
      </c>
      <c r="AA13">
        <f>BAWANA!X13+BAWANA!Y13</f>
        <v>25.56</v>
      </c>
      <c r="AB13">
        <f>BAWANA!AE13+BAWANA!AF13</f>
        <v>25.56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218.88</v>
      </c>
      <c r="E14">
        <f>BAWANA!AM14</f>
        <v>0</v>
      </c>
      <c r="F14">
        <f t="shared" si="4"/>
        <v>256</v>
      </c>
      <c r="G14">
        <f t="shared" si="5"/>
        <v>218.88</v>
      </c>
      <c r="H14" s="154"/>
      <c r="I14">
        <f>BRPL_EOD!AK14+BRPL_EOD!AL14</f>
        <v>79.56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55.59</v>
      </c>
      <c r="N14">
        <f t="shared" si="0"/>
        <v>218.89000000000001</v>
      </c>
      <c r="O14" s="154">
        <f t="shared" si="1"/>
        <v>-1.0000000000019327E-2</v>
      </c>
      <c r="P14">
        <v>79.556365297638081</v>
      </c>
      <c r="Q14">
        <v>49.91771940243958</v>
      </c>
      <c r="R14">
        <v>5.8197341130248068</v>
      </c>
      <c r="S14">
        <v>27.998720818676045</v>
      </c>
      <c r="T14">
        <v>55.587460368221478</v>
      </c>
      <c r="U14" s="156">
        <f t="shared" si="2"/>
        <v>218.88</v>
      </c>
      <c r="V14" s="154">
        <f t="shared" si="3"/>
        <v>0</v>
      </c>
      <c r="Y14">
        <f>BAWANA!AW14+BAWANA!AX14</f>
        <v>25.56</v>
      </c>
      <c r="Z14">
        <f>BAWANA!BD14+BAWANA!BE14</f>
        <v>25.56</v>
      </c>
      <c r="AA14">
        <f>BAWANA!X14+BAWANA!Y14</f>
        <v>25.56</v>
      </c>
      <c r="AB14">
        <f>BAWANA!AE14+BAWANA!AF14</f>
        <v>25.56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220.26</v>
      </c>
      <c r="E15">
        <f>BAWANA!AM15</f>
        <v>0</v>
      </c>
      <c r="F15">
        <f t="shared" si="4"/>
        <v>256</v>
      </c>
      <c r="G15">
        <f t="shared" si="5"/>
        <v>220.26</v>
      </c>
      <c r="H15" s="154"/>
      <c r="I15">
        <f>BRPL_EOD!AK15+BRPL_EOD!AL15</f>
        <v>77.42</v>
      </c>
      <c r="J15">
        <f>BYPL_EOD!AK15+BYPL_EOD!AL15</f>
        <v>49.92</v>
      </c>
      <c r="K15">
        <f>MES_EOD!AK15+MES_EOD!AL15</f>
        <v>10.82</v>
      </c>
      <c r="L15">
        <f>NDMC_EOD!AK15+NDMC_EOD!AL15</f>
        <v>28</v>
      </c>
      <c r="M15">
        <f>TPDDL_EOD!AK15+TPDDL_EOD!AL15</f>
        <v>54.09</v>
      </c>
      <c r="N15">
        <f t="shared" si="0"/>
        <v>220.25</v>
      </c>
      <c r="O15" s="154">
        <f t="shared" si="1"/>
        <v>9.9999999999909051E-3</v>
      </c>
      <c r="P15">
        <v>77.425017869873614</v>
      </c>
      <c r="Q15">
        <v>49.92</v>
      </c>
      <c r="R15">
        <v>10.82</v>
      </c>
      <c r="S15">
        <v>28.001476184661392</v>
      </c>
      <c r="T15">
        <v>54.09350594546499</v>
      </c>
      <c r="U15" s="156">
        <f t="shared" si="2"/>
        <v>220.26</v>
      </c>
      <c r="V15" s="154">
        <f t="shared" si="3"/>
        <v>0</v>
      </c>
      <c r="Y15">
        <f>BAWANA!AW15+BAWANA!AX15</f>
        <v>24.87</v>
      </c>
      <c r="Z15">
        <f>BAWANA!BD15+BAWANA!BE15</f>
        <v>24.87</v>
      </c>
      <c r="AA15">
        <f>BAWANA!X15+BAWANA!Y15</f>
        <v>24.87</v>
      </c>
      <c r="AB15">
        <f>BAWANA!AE15+BAWANA!AF15</f>
        <v>24.87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220.26</v>
      </c>
      <c r="E16">
        <f>BAWANA!AM16</f>
        <v>0</v>
      </c>
      <c r="F16">
        <f t="shared" si="4"/>
        <v>256</v>
      </c>
      <c r="G16">
        <f t="shared" si="5"/>
        <v>220.26</v>
      </c>
      <c r="H16" s="154"/>
      <c r="I16">
        <f>BRPL_EOD!AK16+BRPL_EOD!AL16</f>
        <v>77.42</v>
      </c>
      <c r="J16">
        <f>BYPL_EOD!AK16+BYPL_EOD!AL16</f>
        <v>49.92</v>
      </c>
      <c r="K16">
        <f>MES_EOD!AK16+MES_EOD!AL16</f>
        <v>10.82</v>
      </c>
      <c r="L16">
        <f>NDMC_EOD!AK16+NDMC_EOD!AL16</f>
        <v>28</v>
      </c>
      <c r="M16">
        <f>TPDDL_EOD!AK16+TPDDL_EOD!AL16</f>
        <v>54.09</v>
      </c>
      <c r="N16">
        <f t="shared" si="0"/>
        <v>220.25</v>
      </c>
      <c r="O16" s="154">
        <f t="shared" si="1"/>
        <v>9.9999999999909051E-3</v>
      </c>
      <c r="P16">
        <v>77.425017869873614</v>
      </c>
      <c r="Q16">
        <v>49.92</v>
      </c>
      <c r="R16">
        <v>10.82</v>
      </c>
      <c r="S16">
        <v>28.001476184661392</v>
      </c>
      <c r="T16">
        <v>54.09350594546499</v>
      </c>
      <c r="U16" s="156">
        <f t="shared" si="2"/>
        <v>220.26</v>
      </c>
      <c r="V16" s="154">
        <f t="shared" si="3"/>
        <v>0</v>
      </c>
      <c r="Y16">
        <f>BAWANA!AW16+BAWANA!AX16</f>
        <v>24.87</v>
      </c>
      <c r="Z16">
        <f>BAWANA!BD16+BAWANA!BE16</f>
        <v>24.87</v>
      </c>
      <c r="AA16">
        <f>BAWANA!X16+BAWANA!Y16</f>
        <v>24.87</v>
      </c>
      <c r="AB16">
        <f>BAWANA!AE16+BAWANA!AF16</f>
        <v>24.87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220.26</v>
      </c>
      <c r="E17">
        <f>BAWANA!AM17</f>
        <v>0</v>
      </c>
      <c r="F17">
        <f t="shared" si="4"/>
        <v>256</v>
      </c>
      <c r="G17">
        <f t="shared" si="5"/>
        <v>220.26</v>
      </c>
      <c r="H17" s="154"/>
      <c r="I17">
        <f>BRPL_EOD!AK17+BRPL_EOD!AL17</f>
        <v>77.42</v>
      </c>
      <c r="J17">
        <f>BYPL_EOD!AK17+BYPL_EOD!AL17</f>
        <v>49.92</v>
      </c>
      <c r="K17">
        <f>MES_EOD!AK17+MES_EOD!AL17</f>
        <v>10.82</v>
      </c>
      <c r="L17">
        <f>NDMC_EOD!AK17+NDMC_EOD!AL17</f>
        <v>28</v>
      </c>
      <c r="M17">
        <f>TPDDL_EOD!AK17+TPDDL_EOD!AL17</f>
        <v>54.09</v>
      </c>
      <c r="N17">
        <f t="shared" si="0"/>
        <v>220.25</v>
      </c>
      <c r="O17" s="154">
        <f t="shared" si="1"/>
        <v>9.9999999999909051E-3</v>
      </c>
      <c r="P17">
        <v>77.425017869873614</v>
      </c>
      <c r="Q17">
        <v>49.92</v>
      </c>
      <c r="R17">
        <v>10.82</v>
      </c>
      <c r="S17">
        <v>28.001476184661392</v>
      </c>
      <c r="T17">
        <v>54.09350594546499</v>
      </c>
      <c r="U17" s="156">
        <f t="shared" si="2"/>
        <v>220.26</v>
      </c>
      <c r="V17" s="154">
        <f t="shared" si="3"/>
        <v>0</v>
      </c>
      <c r="Y17">
        <f>BAWANA!AW17+BAWANA!AX17</f>
        <v>24.87</v>
      </c>
      <c r="Z17">
        <f>BAWANA!BD17+BAWANA!BE17</f>
        <v>24.87</v>
      </c>
      <c r="AA17">
        <f>BAWANA!X17+BAWANA!Y17</f>
        <v>24.87</v>
      </c>
      <c r="AB17">
        <f>BAWANA!AE17+BAWANA!AF17</f>
        <v>24.87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220.54000000000002</v>
      </c>
      <c r="E18">
        <f>BAWANA!AM18</f>
        <v>0</v>
      </c>
      <c r="F18">
        <f t="shared" si="4"/>
        <v>256</v>
      </c>
      <c r="G18">
        <f t="shared" si="5"/>
        <v>220.54000000000002</v>
      </c>
      <c r="H18" s="154"/>
      <c r="I18">
        <f>BRPL_EOD!AK18+BRPL_EOD!AL18</f>
        <v>76.989999999999995</v>
      </c>
      <c r="J18">
        <f>BYPL_EOD!AK18+BYPL_EOD!AL18</f>
        <v>49.92</v>
      </c>
      <c r="K18">
        <f>MES_EOD!AK18+MES_EOD!AL18</f>
        <v>11.82</v>
      </c>
      <c r="L18">
        <f>NDMC_EOD!AK18+NDMC_EOD!AL18</f>
        <v>28</v>
      </c>
      <c r="M18">
        <f>TPDDL_EOD!AK18+TPDDL_EOD!AL18</f>
        <v>53.79</v>
      </c>
      <c r="N18">
        <f t="shared" si="0"/>
        <v>220.51999999999998</v>
      </c>
      <c r="O18" s="154">
        <f t="shared" si="1"/>
        <v>2.0000000000038654E-2</v>
      </c>
      <c r="P18">
        <v>77.000038284512669</v>
      </c>
      <c r="Q18">
        <v>49.92</v>
      </c>
      <c r="R18">
        <v>11.82</v>
      </c>
      <c r="S18">
        <v>28.00294806627906</v>
      </c>
      <c r="T18">
        <v>53.797013649208303</v>
      </c>
      <c r="U18" s="156">
        <f t="shared" si="2"/>
        <v>220.54000000000005</v>
      </c>
      <c r="V18" s="154">
        <f t="shared" si="3"/>
        <v>0</v>
      </c>
      <c r="Y18">
        <f>BAWANA!AW18+BAWANA!AX18</f>
        <v>24.73</v>
      </c>
      <c r="Z18">
        <f>BAWANA!BD18+BAWANA!BE18</f>
        <v>24.73</v>
      </c>
      <c r="AA18">
        <f>BAWANA!X18+BAWANA!Y18</f>
        <v>24.73</v>
      </c>
      <c r="AB18">
        <f>BAWANA!AE18+BAWANA!AF18</f>
        <v>24.73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221.98000000000002</v>
      </c>
      <c r="E19">
        <f>BAWANA!AM19</f>
        <v>0</v>
      </c>
      <c r="F19">
        <f t="shared" si="4"/>
        <v>256</v>
      </c>
      <c r="G19">
        <f t="shared" si="5"/>
        <v>221.98000000000002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15.82</v>
      </c>
      <c r="L19">
        <f>NDMC_EOD!AK19+NDMC_EOD!AL19</f>
        <v>28</v>
      </c>
      <c r="M19">
        <f>TPDDL_EOD!AK19+TPDDL_EOD!AL19</f>
        <v>52.23</v>
      </c>
      <c r="N19">
        <f t="shared" si="0"/>
        <v>221.97</v>
      </c>
      <c r="O19" s="154">
        <f t="shared" si="1"/>
        <v>1.0000000000019327E-2</v>
      </c>
      <c r="P19">
        <v>76.00501303759809</v>
      </c>
      <c r="Q19">
        <v>49.92</v>
      </c>
      <c r="R19">
        <v>15.82</v>
      </c>
      <c r="S19">
        <v>28.001465080609112</v>
      </c>
      <c r="T19">
        <v>52.233521881792811</v>
      </c>
      <c r="U19" s="156">
        <f t="shared" si="2"/>
        <v>221.98000000000002</v>
      </c>
      <c r="V19" s="154">
        <f t="shared" si="3"/>
        <v>0</v>
      </c>
      <c r="Y19">
        <f>BAWANA!AW19+BAWANA!AX19</f>
        <v>24.01</v>
      </c>
      <c r="Z19">
        <f>BAWANA!BD19+BAWANA!BE19</f>
        <v>24.01</v>
      </c>
      <c r="AA19">
        <f>BAWANA!X19+BAWANA!Y19</f>
        <v>24.01</v>
      </c>
      <c r="AB19">
        <f>BAWANA!AE19+BAWANA!AF19</f>
        <v>24.01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219.98000000000002</v>
      </c>
      <c r="E20">
        <f>BAWANA!AM20</f>
        <v>0</v>
      </c>
      <c r="F20">
        <f t="shared" si="4"/>
        <v>256</v>
      </c>
      <c r="G20">
        <f t="shared" si="5"/>
        <v>219.98000000000002</v>
      </c>
      <c r="H20" s="154"/>
      <c r="I20">
        <f>BRPL_EOD!AK20+BRPL_EOD!AL20</f>
        <v>77.849999999999994</v>
      </c>
      <c r="J20">
        <f>BYPL_EOD!AK20+BYPL_EOD!AL20</f>
        <v>49.92</v>
      </c>
      <c r="K20">
        <f>MES_EOD!AK20+MES_EOD!AL20</f>
        <v>9.82</v>
      </c>
      <c r="L20">
        <f>NDMC_EOD!AK20+NDMC_EOD!AL20</f>
        <v>28</v>
      </c>
      <c r="M20">
        <f>TPDDL_EOD!AK20+TPDDL_EOD!AL20</f>
        <v>54.39</v>
      </c>
      <c r="N20">
        <f t="shared" si="0"/>
        <v>219.98000000000002</v>
      </c>
      <c r="O20" s="154">
        <f t="shared" si="1"/>
        <v>0</v>
      </c>
      <c r="P20">
        <v>77.849999999999994</v>
      </c>
      <c r="Q20">
        <v>49.92</v>
      </c>
      <c r="R20">
        <v>9.82</v>
      </c>
      <c r="S20">
        <v>28</v>
      </c>
      <c r="T20">
        <v>54.39</v>
      </c>
      <c r="U20" s="156">
        <f t="shared" si="2"/>
        <v>219.98000000000002</v>
      </c>
      <c r="V20" s="154">
        <f t="shared" si="3"/>
        <v>0</v>
      </c>
      <c r="Y20">
        <f>BAWANA!AW20+BAWANA!AX20</f>
        <v>25.01</v>
      </c>
      <c r="Z20">
        <f>BAWANA!BD20+BAWANA!BE20</f>
        <v>25.01</v>
      </c>
      <c r="AA20">
        <f>BAWANA!X20+BAWANA!Y20</f>
        <v>25.01</v>
      </c>
      <c r="AB20">
        <f>BAWANA!AE20+BAWANA!AF20</f>
        <v>25.01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12.82</v>
      </c>
      <c r="L21">
        <f>NDMC_EOD!AK21+NDMC_EOD!AL21</f>
        <v>28</v>
      </c>
      <c r="M21">
        <f>TPDDL_EOD!AK21+TPDDL_EOD!AL21</f>
        <v>50</v>
      </c>
      <c r="N21">
        <f t="shared" si="0"/>
        <v>216.74</v>
      </c>
      <c r="O21" s="154">
        <f t="shared" si="1"/>
        <v>0</v>
      </c>
      <c r="P21">
        <v>76</v>
      </c>
      <c r="Q21">
        <v>49.92</v>
      </c>
      <c r="R21">
        <v>12.82</v>
      </c>
      <c r="S21">
        <v>28</v>
      </c>
      <c r="T21">
        <v>50</v>
      </c>
      <c r="U21" s="156">
        <f t="shared" si="2"/>
        <v>216.74</v>
      </c>
      <c r="V21" s="154">
        <f t="shared" si="3"/>
        <v>0</v>
      </c>
      <c r="Y21">
        <f>BAWANA!AW21+BAWANA!AX21</f>
        <v>32</v>
      </c>
      <c r="Z21">
        <f>BAWANA!BD21+BAWANA!BE21</f>
        <v>21.26</v>
      </c>
      <c r="AA21">
        <f>BAWANA!X21+BAWANA!Y21</f>
        <v>32</v>
      </c>
      <c r="AB21">
        <f>BAWANA!AE21+BAWANA!AF21</f>
        <v>21.26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218.74</v>
      </c>
      <c r="E22">
        <f>BAWANA!AM22</f>
        <v>0</v>
      </c>
      <c r="F22">
        <f t="shared" si="4"/>
        <v>256</v>
      </c>
      <c r="G22">
        <f t="shared" si="5"/>
        <v>218.74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14.82</v>
      </c>
      <c r="L22">
        <f>NDMC_EOD!AK22+NDMC_EOD!AL22</f>
        <v>28</v>
      </c>
      <c r="M22">
        <f>TPDDL_EOD!AK22+TPDDL_EOD!AL22</f>
        <v>50</v>
      </c>
      <c r="N22">
        <f t="shared" si="0"/>
        <v>218.74</v>
      </c>
      <c r="O22" s="154">
        <f t="shared" si="1"/>
        <v>0</v>
      </c>
      <c r="P22">
        <v>76</v>
      </c>
      <c r="Q22">
        <v>49.92</v>
      </c>
      <c r="R22">
        <v>14.82</v>
      </c>
      <c r="S22">
        <v>28</v>
      </c>
      <c r="T22">
        <v>50</v>
      </c>
      <c r="U22" s="156">
        <f t="shared" si="2"/>
        <v>218.74</v>
      </c>
      <c r="V22" s="154">
        <f t="shared" si="3"/>
        <v>0</v>
      </c>
      <c r="Y22">
        <f>BAWANA!AW22+BAWANA!AX22</f>
        <v>32</v>
      </c>
      <c r="Z22">
        <f>BAWANA!BD22+BAWANA!BE22</f>
        <v>19.260000000000002</v>
      </c>
      <c r="AA22">
        <f>BAWANA!X22+BAWANA!Y22</f>
        <v>32</v>
      </c>
      <c r="AB22">
        <f>BAWANA!AE22+BAWANA!AF22</f>
        <v>19.260000000000002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218.74</v>
      </c>
      <c r="E23">
        <f>BAWANA!AM23</f>
        <v>0</v>
      </c>
      <c r="F23">
        <f t="shared" si="4"/>
        <v>256</v>
      </c>
      <c r="G23">
        <f t="shared" si="5"/>
        <v>218.74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14.82</v>
      </c>
      <c r="L23">
        <f>NDMC_EOD!AK23+NDMC_EOD!AL23</f>
        <v>28</v>
      </c>
      <c r="M23">
        <f>TPDDL_EOD!AK23+TPDDL_EOD!AL23</f>
        <v>50</v>
      </c>
      <c r="N23">
        <f t="shared" si="0"/>
        <v>218.74</v>
      </c>
      <c r="O23" s="154">
        <f t="shared" si="1"/>
        <v>0</v>
      </c>
      <c r="P23">
        <v>76</v>
      </c>
      <c r="Q23">
        <v>49.92</v>
      </c>
      <c r="R23">
        <v>14.82</v>
      </c>
      <c r="S23">
        <v>28</v>
      </c>
      <c r="T23">
        <v>50</v>
      </c>
      <c r="U23" s="156">
        <f t="shared" si="2"/>
        <v>218.74</v>
      </c>
      <c r="V23" s="154">
        <f t="shared" si="3"/>
        <v>0</v>
      </c>
      <c r="Y23">
        <f>BAWANA!AW23+BAWANA!AX23</f>
        <v>32</v>
      </c>
      <c r="Z23">
        <f>BAWANA!BD23+BAWANA!BE23</f>
        <v>19.260000000000002</v>
      </c>
      <c r="AA23">
        <f>BAWANA!X23+BAWANA!Y23</f>
        <v>32</v>
      </c>
      <c r="AB23">
        <f>BAWANA!AE23+BAWANA!AF23</f>
        <v>19.260000000000002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219.74</v>
      </c>
      <c r="E24">
        <f>BAWANA!AM24</f>
        <v>0</v>
      </c>
      <c r="F24">
        <f t="shared" si="4"/>
        <v>256</v>
      </c>
      <c r="G24">
        <f t="shared" si="5"/>
        <v>219.74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15.82</v>
      </c>
      <c r="L24">
        <f>NDMC_EOD!AK24+NDMC_EOD!AL24</f>
        <v>28</v>
      </c>
      <c r="M24">
        <f>TPDDL_EOD!AK24+TPDDL_EOD!AL24</f>
        <v>50</v>
      </c>
      <c r="N24">
        <f t="shared" si="0"/>
        <v>219.74</v>
      </c>
      <c r="O24" s="154">
        <f t="shared" si="1"/>
        <v>0</v>
      </c>
      <c r="P24">
        <v>76</v>
      </c>
      <c r="Q24">
        <v>49.92</v>
      </c>
      <c r="R24">
        <v>15.82</v>
      </c>
      <c r="S24">
        <v>28</v>
      </c>
      <c r="T24">
        <v>50</v>
      </c>
      <c r="U24" s="156">
        <f t="shared" si="2"/>
        <v>219.74</v>
      </c>
      <c r="V24" s="154">
        <f t="shared" si="3"/>
        <v>0</v>
      </c>
      <c r="Y24">
        <f>BAWANA!AW24+BAWANA!AX24</f>
        <v>32</v>
      </c>
      <c r="Z24">
        <f>BAWANA!BD24+BAWANA!BE24</f>
        <v>18.260000000000002</v>
      </c>
      <c r="AA24">
        <f>BAWANA!X24+BAWANA!Y24</f>
        <v>32</v>
      </c>
      <c r="AB24">
        <f>BAWANA!AE24+BAWANA!AF24</f>
        <v>18.260000000000002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228.74</v>
      </c>
      <c r="E25">
        <f>BAWANA!AM25</f>
        <v>0</v>
      </c>
      <c r="F25">
        <f t="shared" si="4"/>
        <v>256</v>
      </c>
      <c r="G25">
        <f t="shared" si="5"/>
        <v>228.74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24.82</v>
      </c>
      <c r="L25">
        <f>NDMC_EOD!AK25+NDMC_EOD!AL25</f>
        <v>28</v>
      </c>
      <c r="M25">
        <f>TPDDL_EOD!AK25+TPDDL_EOD!AL25</f>
        <v>50</v>
      </c>
      <c r="N25">
        <f t="shared" si="0"/>
        <v>228.74</v>
      </c>
      <c r="O25" s="154">
        <f t="shared" si="1"/>
        <v>0</v>
      </c>
      <c r="P25">
        <v>76</v>
      </c>
      <c r="Q25">
        <v>49.92</v>
      </c>
      <c r="R25">
        <v>24.82</v>
      </c>
      <c r="S25">
        <v>28</v>
      </c>
      <c r="T25">
        <v>50</v>
      </c>
      <c r="U25" s="156">
        <f t="shared" si="2"/>
        <v>228.74</v>
      </c>
      <c r="V25" s="154">
        <f t="shared" si="3"/>
        <v>0</v>
      </c>
      <c r="Y25">
        <f>BAWANA!AW25+BAWANA!AX25</f>
        <v>32</v>
      </c>
      <c r="Z25">
        <f>BAWANA!BD25+BAWANA!BE25</f>
        <v>9.26</v>
      </c>
      <c r="AA25">
        <f>BAWANA!X25+BAWANA!Y25</f>
        <v>32</v>
      </c>
      <c r="AB25">
        <f>BAWANA!AE25+BAWANA!AF25</f>
        <v>9.26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221.74</v>
      </c>
      <c r="E26">
        <f>BAWANA!AM26</f>
        <v>0</v>
      </c>
      <c r="F26">
        <f t="shared" si="4"/>
        <v>256</v>
      </c>
      <c r="G26">
        <f t="shared" si="5"/>
        <v>221.74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17.82</v>
      </c>
      <c r="L26">
        <f>NDMC_EOD!AK26+NDMC_EOD!AL26</f>
        <v>28</v>
      </c>
      <c r="M26">
        <f>TPDDL_EOD!AK26+TPDDL_EOD!AL26</f>
        <v>50</v>
      </c>
      <c r="N26">
        <f t="shared" si="0"/>
        <v>221.74</v>
      </c>
      <c r="O26" s="154">
        <f t="shared" si="1"/>
        <v>0</v>
      </c>
      <c r="P26">
        <v>76</v>
      </c>
      <c r="Q26">
        <v>49.92</v>
      </c>
      <c r="R26">
        <v>17.82</v>
      </c>
      <c r="S26">
        <v>28</v>
      </c>
      <c r="T26">
        <v>50</v>
      </c>
      <c r="U26" s="156">
        <f t="shared" si="2"/>
        <v>221.74</v>
      </c>
      <c r="V26" s="154">
        <f t="shared" si="3"/>
        <v>0</v>
      </c>
      <c r="Y26">
        <f>BAWANA!AW26+BAWANA!AX26</f>
        <v>32</v>
      </c>
      <c r="Z26">
        <f>BAWANA!BD26+BAWANA!BE26</f>
        <v>16.260000000000002</v>
      </c>
      <c r="AA26">
        <f>BAWANA!X26+BAWANA!Y26</f>
        <v>32</v>
      </c>
      <c r="AB26">
        <f>BAWANA!AE26+BAWANA!AF26</f>
        <v>16.260000000000002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251.36</v>
      </c>
      <c r="E27">
        <f>BAWANA!AM27</f>
        <v>0</v>
      </c>
      <c r="F27">
        <f t="shared" si="4"/>
        <v>256</v>
      </c>
      <c r="G27">
        <f t="shared" si="5"/>
        <v>251.36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23.82</v>
      </c>
      <c r="L27">
        <f>NDMC_EOD!AK27+NDMC_EOD!AL27</f>
        <v>28</v>
      </c>
      <c r="M27">
        <f>TPDDL_EOD!AK27+TPDDL_EOD!AL27</f>
        <v>50</v>
      </c>
      <c r="N27">
        <f t="shared" si="0"/>
        <v>251.36</v>
      </c>
      <c r="O27" s="154">
        <f t="shared" si="1"/>
        <v>0</v>
      </c>
      <c r="P27">
        <v>99.62</v>
      </c>
      <c r="Q27">
        <v>49.92</v>
      </c>
      <c r="R27">
        <v>23.82</v>
      </c>
      <c r="S27">
        <v>28</v>
      </c>
      <c r="T27">
        <v>50</v>
      </c>
      <c r="U27" s="156">
        <f t="shared" si="2"/>
        <v>251.36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253.36</v>
      </c>
      <c r="E28">
        <f>BAWANA!AM28</f>
        <v>0</v>
      </c>
      <c r="F28">
        <f t="shared" si="4"/>
        <v>256</v>
      </c>
      <c r="G28">
        <f t="shared" si="5"/>
        <v>253.36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25.82</v>
      </c>
      <c r="L28">
        <f>NDMC_EOD!AK28+NDMC_EOD!AL28</f>
        <v>28</v>
      </c>
      <c r="M28">
        <f>TPDDL_EOD!AK28+TPDDL_EOD!AL28</f>
        <v>50</v>
      </c>
      <c r="N28">
        <f t="shared" si="0"/>
        <v>253.36</v>
      </c>
      <c r="O28" s="154">
        <f t="shared" si="1"/>
        <v>0</v>
      </c>
      <c r="P28">
        <v>99.62</v>
      </c>
      <c r="Q28">
        <v>49.92</v>
      </c>
      <c r="R28">
        <v>25.82</v>
      </c>
      <c r="S28">
        <v>28</v>
      </c>
      <c r="T28">
        <v>50</v>
      </c>
      <c r="U28" s="156">
        <f t="shared" si="2"/>
        <v>253.36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268.73</v>
      </c>
      <c r="E29">
        <f>BAWANA!AM29</f>
        <v>0</v>
      </c>
      <c r="F29">
        <f t="shared" si="4"/>
        <v>256</v>
      </c>
      <c r="G29">
        <f t="shared" si="5"/>
        <v>268.73</v>
      </c>
      <c r="H29" s="154"/>
      <c r="I29">
        <f>BRPL_EOD!AK29+BRPL_EOD!AL29</f>
        <v>97.36</v>
      </c>
      <c r="J29">
        <f>BYPL_EOD!AK29+BYPL_EOD!AL29</f>
        <v>48.79</v>
      </c>
      <c r="K29">
        <f>MES_EOD!AK29+MES_EOD!AL29</f>
        <v>27.19</v>
      </c>
      <c r="L29">
        <f>NDMC_EOD!AK29+NDMC_EOD!AL29</f>
        <v>27.37</v>
      </c>
      <c r="M29">
        <f>TPDDL_EOD!AK29+TPDDL_EOD!AL29</f>
        <v>68.02</v>
      </c>
      <c r="N29">
        <f t="shared" si="0"/>
        <v>268.73</v>
      </c>
      <c r="O29" s="154">
        <f t="shared" si="1"/>
        <v>0</v>
      </c>
      <c r="P29">
        <v>97.36</v>
      </c>
      <c r="Q29">
        <v>48.79</v>
      </c>
      <c r="R29">
        <v>27.19</v>
      </c>
      <c r="S29">
        <v>27.37</v>
      </c>
      <c r="T29">
        <v>68.02</v>
      </c>
      <c r="U29" s="156">
        <f t="shared" si="2"/>
        <v>268.73</v>
      </c>
      <c r="V29" s="154">
        <f t="shared" si="3"/>
        <v>0</v>
      </c>
      <c r="Y29">
        <f>BAWANA!AW29+BAWANA!AX29</f>
        <v>31.27</v>
      </c>
      <c r="Z29">
        <f>BAWANA!BD29+BAWANA!BE29</f>
        <v>0</v>
      </c>
      <c r="AA29">
        <f>BAWANA!X29+BAWANA!Y29</f>
        <v>31.27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268.93</v>
      </c>
      <c r="E30">
        <f>BAWANA!AM30</f>
        <v>0</v>
      </c>
      <c r="F30">
        <f t="shared" si="4"/>
        <v>256</v>
      </c>
      <c r="G30">
        <f t="shared" si="5"/>
        <v>268.93</v>
      </c>
      <c r="H30" s="154"/>
      <c r="I30">
        <f>BRPL_EOD!AK30+BRPL_EOD!AL30</f>
        <v>96.73</v>
      </c>
      <c r="J30">
        <f>BYPL_EOD!AK30+BYPL_EOD!AL30</f>
        <v>48.47</v>
      </c>
      <c r="K30">
        <f>MES_EOD!AK30+MES_EOD!AL30</f>
        <v>28.96</v>
      </c>
      <c r="L30">
        <f>NDMC_EOD!AK30+NDMC_EOD!AL30</f>
        <v>27.19</v>
      </c>
      <c r="M30">
        <f>TPDDL_EOD!AK30+TPDDL_EOD!AL30</f>
        <v>67.58</v>
      </c>
      <c r="N30">
        <f t="shared" si="0"/>
        <v>268.93</v>
      </c>
      <c r="O30" s="154">
        <f t="shared" si="1"/>
        <v>0</v>
      </c>
      <c r="P30">
        <v>96.73</v>
      </c>
      <c r="Q30">
        <v>48.47</v>
      </c>
      <c r="R30">
        <v>28.96</v>
      </c>
      <c r="S30">
        <v>27.19</v>
      </c>
      <c r="T30">
        <v>67.58</v>
      </c>
      <c r="U30" s="156">
        <f t="shared" si="2"/>
        <v>268.93</v>
      </c>
      <c r="V30" s="154">
        <f t="shared" si="3"/>
        <v>0</v>
      </c>
      <c r="Y30">
        <f>BAWANA!AW30+BAWANA!AX30</f>
        <v>31.07</v>
      </c>
      <c r="Z30">
        <f>BAWANA!BD30+BAWANA!BE30</f>
        <v>0</v>
      </c>
      <c r="AA30">
        <f>BAWANA!X30+BAWANA!Y30</f>
        <v>31.07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269.62</v>
      </c>
      <c r="E31">
        <f>BAWANA!AM31</f>
        <v>0</v>
      </c>
      <c r="F31">
        <f t="shared" si="4"/>
        <v>256</v>
      </c>
      <c r="G31">
        <f t="shared" si="5"/>
        <v>269.62</v>
      </c>
      <c r="H31" s="154"/>
      <c r="I31">
        <f>BRPL_EOD!AK31+BRPL_EOD!AL31</f>
        <v>94.58</v>
      </c>
      <c r="J31">
        <f>BYPL_EOD!AK31+BYPL_EOD!AL31</f>
        <v>47.4</v>
      </c>
      <c r="K31">
        <f>MES_EOD!AK31+MES_EOD!AL31</f>
        <v>34.96</v>
      </c>
      <c r="L31">
        <f>NDMC_EOD!AK31+NDMC_EOD!AL31</f>
        <v>26.59</v>
      </c>
      <c r="M31">
        <f>TPDDL_EOD!AK31+TPDDL_EOD!AL31</f>
        <v>66.08</v>
      </c>
      <c r="N31">
        <f t="shared" si="0"/>
        <v>269.61</v>
      </c>
      <c r="O31" s="154">
        <f t="shared" si="1"/>
        <v>9.9999999999909051E-3</v>
      </c>
      <c r="P31">
        <v>94.583928912595354</v>
      </c>
      <c r="Q31">
        <v>47.401968703189851</v>
      </c>
      <c r="R31">
        <v>34.96</v>
      </c>
      <c r="S31">
        <v>26.591357253316012</v>
      </c>
      <c r="T31">
        <v>66.082745130898758</v>
      </c>
      <c r="U31" s="156">
        <f t="shared" si="2"/>
        <v>269.62</v>
      </c>
      <c r="V31" s="154">
        <f t="shared" si="3"/>
        <v>0</v>
      </c>
      <c r="Y31">
        <f>BAWANA!AW31+BAWANA!AX31</f>
        <v>30.38</v>
      </c>
      <c r="Z31">
        <f>BAWANA!BD31+BAWANA!BE31</f>
        <v>0</v>
      </c>
      <c r="AA31">
        <f>BAWANA!X31+BAWANA!Y31</f>
        <v>30.38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269.13</v>
      </c>
      <c r="E32">
        <f>BAWANA!AM32</f>
        <v>0</v>
      </c>
      <c r="F32">
        <f t="shared" si="4"/>
        <v>256</v>
      </c>
      <c r="G32">
        <f t="shared" si="5"/>
        <v>269.13</v>
      </c>
      <c r="H32" s="154"/>
      <c r="I32">
        <f>BRPL_EOD!AK32+BRPL_EOD!AL32</f>
        <v>96.11</v>
      </c>
      <c r="J32">
        <f>BYPL_EOD!AK32+BYPL_EOD!AL32</f>
        <v>48.16</v>
      </c>
      <c r="K32">
        <f>MES_EOD!AK32+MES_EOD!AL32</f>
        <v>30.7</v>
      </c>
      <c r="L32">
        <f>NDMC_EOD!AK32+NDMC_EOD!AL32</f>
        <v>27.01</v>
      </c>
      <c r="M32">
        <f>TPDDL_EOD!AK32+TPDDL_EOD!AL32</f>
        <v>67.150000000000006</v>
      </c>
      <c r="N32">
        <f t="shared" si="0"/>
        <v>269.13</v>
      </c>
      <c r="O32" s="154">
        <f t="shared" si="1"/>
        <v>0</v>
      </c>
      <c r="P32">
        <v>96.11</v>
      </c>
      <c r="Q32">
        <v>48.16</v>
      </c>
      <c r="R32">
        <v>30.7</v>
      </c>
      <c r="S32">
        <v>27.01</v>
      </c>
      <c r="T32">
        <v>67.150000000000006</v>
      </c>
      <c r="U32" s="156">
        <f t="shared" si="2"/>
        <v>269.13</v>
      </c>
      <c r="V32" s="154">
        <f t="shared" si="3"/>
        <v>0</v>
      </c>
      <c r="Y32">
        <f>BAWANA!AW32+BAWANA!AX32</f>
        <v>30.87</v>
      </c>
      <c r="Z32">
        <f>BAWANA!BD32+BAWANA!BE32</f>
        <v>0</v>
      </c>
      <c r="AA32">
        <f>BAWANA!X32+BAWANA!Y32</f>
        <v>30.87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269.33</v>
      </c>
      <c r="E33">
        <f>BAWANA!AM33</f>
        <v>0</v>
      </c>
      <c r="F33">
        <f t="shared" si="4"/>
        <v>256</v>
      </c>
      <c r="G33">
        <f t="shared" si="5"/>
        <v>269.33</v>
      </c>
      <c r="H33" s="154"/>
      <c r="I33">
        <f>BRPL_EOD!AK33+BRPL_EOD!AL33</f>
        <v>95.49</v>
      </c>
      <c r="J33">
        <f>BYPL_EOD!AK33+BYPL_EOD!AL33</f>
        <v>47.85</v>
      </c>
      <c r="K33">
        <f>MES_EOD!AK33+MES_EOD!AL33</f>
        <v>32.42</v>
      </c>
      <c r="L33">
        <f>NDMC_EOD!AK33+NDMC_EOD!AL33</f>
        <v>26.84</v>
      </c>
      <c r="M33">
        <f>TPDDL_EOD!AK33+TPDDL_EOD!AL33</f>
        <v>66.72</v>
      </c>
      <c r="N33">
        <f t="shared" si="0"/>
        <v>269.32</v>
      </c>
      <c r="O33" s="154">
        <f t="shared" si="1"/>
        <v>9.9999999999909051E-3</v>
      </c>
      <c r="P33">
        <v>95.493919999962429</v>
      </c>
      <c r="Q33">
        <v>47.851964534078959</v>
      </c>
      <c r="R33">
        <v>32.42</v>
      </c>
      <c r="S33">
        <v>26.84137677735653</v>
      </c>
      <c r="T33">
        <v>66.722738688602064</v>
      </c>
      <c r="U33" s="156">
        <f t="shared" si="2"/>
        <v>269.33</v>
      </c>
      <c r="V33" s="154">
        <f t="shared" si="3"/>
        <v>0</v>
      </c>
      <c r="Y33">
        <f>BAWANA!AW33+BAWANA!AX33</f>
        <v>30.67</v>
      </c>
      <c r="Z33">
        <f>BAWANA!BD33+BAWANA!BE33</f>
        <v>0</v>
      </c>
      <c r="AA33">
        <f>BAWANA!X33+BAWANA!Y33</f>
        <v>30.67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269.33</v>
      </c>
      <c r="E34">
        <f>BAWANA!AM34</f>
        <v>0</v>
      </c>
      <c r="F34">
        <f t="shared" si="4"/>
        <v>256</v>
      </c>
      <c r="G34">
        <f t="shared" si="5"/>
        <v>269.33</v>
      </c>
      <c r="H34" s="154"/>
      <c r="I34">
        <f>BRPL_EOD!AK34+BRPL_EOD!AL34</f>
        <v>95.49</v>
      </c>
      <c r="J34">
        <f>BYPL_EOD!AK34+BYPL_EOD!AL34</f>
        <v>47.85</v>
      </c>
      <c r="K34">
        <f>MES_EOD!AK34+MES_EOD!AL34</f>
        <v>32.42</v>
      </c>
      <c r="L34">
        <f>NDMC_EOD!AK34+NDMC_EOD!AL34</f>
        <v>26.84</v>
      </c>
      <c r="M34">
        <f>TPDDL_EOD!AK34+TPDDL_EOD!AL34</f>
        <v>66.72</v>
      </c>
      <c r="N34">
        <f t="shared" si="0"/>
        <v>269.32</v>
      </c>
      <c r="O34" s="154">
        <f t="shared" si="1"/>
        <v>9.9999999999909051E-3</v>
      </c>
      <c r="P34">
        <v>95.493919999962429</v>
      </c>
      <c r="Q34">
        <v>47.851964534078959</v>
      </c>
      <c r="R34">
        <v>32.42</v>
      </c>
      <c r="S34">
        <v>26.84137677735653</v>
      </c>
      <c r="T34">
        <v>66.722738688602064</v>
      </c>
      <c r="U34" s="156">
        <f t="shared" si="2"/>
        <v>269.33</v>
      </c>
      <c r="V34" s="154">
        <f t="shared" si="3"/>
        <v>0</v>
      </c>
      <c r="Y34">
        <f>BAWANA!AW34+BAWANA!AX34</f>
        <v>30.67</v>
      </c>
      <c r="Z34">
        <f>BAWANA!BD34+BAWANA!BE34</f>
        <v>0</v>
      </c>
      <c r="AA34">
        <f>BAWANA!X34+BAWANA!Y34</f>
        <v>30.67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268.93</v>
      </c>
      <c r="E35">
        <f>BAWANA!AM35</f>
        <v>0</v>
      </c>
      <c r="F35">
        <f t="shared" si="4"/>
        <v>256</v>
      </c>
      <c r="G35">
        <f t="shared" si="5"/>
        <v>268.93</v>
      </c>
      <c r="H35" s="154"/>
      <c r="I35">
        <f>BRPL_EOD!AK35+BRPL_EOD!AL35</f>
        <v>96.73</v>
      </c>
      <c r="J35">
        <f>BYPL_EOD!AK35+BYPL_EOD!AL35</f>
        <v>48.47</v>
      </c>
      <c r="K35">
        <f>MES_EOD!AK35+MES_EOD!AL35</f>
        <v>33.81</v>
      </c>
      <c r="L35">
        <f>NDMC_EOD!AK35+NDMC_EOD!AL35</f>
        <v>22.33</v>
      </c>
      <c r="M35">
        <f>TPDDL_EOD!AK35+TPDDL_EOD!AL35</f>
        <v>67.58</v>
      </c>
      <c r="N35">
        <f t="shared" si="0"/>
        <v>268.91999999999996</v>
      </c>
      <c r="O35" s="154">
        <f t="shared" si="1"/>
        <v>1.0000000000047748E-2</v>
      </c>
      <c r="P35">
        <v>96.7338378602402</v>
      </c>
      <c r="Q35">
        <v>48.471923419284167</v>
      </c>
      <c r="R35">
        <v>33.81</v>
      </c>
      <c r="S35">
        <v>22.331557105951465</v>
      </c>
      <c r="T35">
        <v>67.582681614524219</v>
      </c>
      <c r="U35" s="156">
        <f t="shared" si="2"/>
        <v>268.93000000000006</v>
      </c>
      <c r="V35" s="154">
        <f t="shared" si="3"/>
        <v>0</v>
      </c>
      <c r="Y35">
        <f>BAWANA!AW35+BAWANA!AX35</f>
        <v>31.07</v>
      </c>
      <c r="Z35">
        <f>BAWANA!BD35+BAWANA!BE35</f>
        <v>0</v>
      </c>
      <c r="AA35">
        <f>BAWANA!X35+BAWANA!Y35</f>
        <v>31.07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268.93</v>
      </c>
      <c r="E36">
        <f>BAWANA!AM36</f>
        <v>0</v>
      </c>
      <c r="F36">
        <f t="shared" si="4"/>
        <v>256</v>
      </c>
      <c r="G36">
        <f t="shared" si="5"/>
        <v>268.93</v>
      </c>
      <c r="H36" s="154"/>
      <c r="I36">
        <f>BRPL_EOD!AK36+BRPL_EOD!AL36</f>
        <v>96.73</v>
      </c>
      <c r="J36">
        <f>BYPL_EOD!AK36+BYPL_EOD!AL36</f>
        <v>48.47</v>
      </c>
      <c r="K36">
        <f>MES_EOD!AK36+MES_EOD!AL36</f>
        <v>33.81</v>
      </c>
      <c r="L36">
        <f>NDMC_EOD!AK36+NDMC_EOD!AL36</f>
        <v>22.33</v>
      </c>
      <c r="M36">
        <f>TPDDL_EOD!AK36+TPDDL_EOD!AL36</f>
        <v>67.58</v>
      </c>
      <c r="N36">
        <f t="shared" si="0"/>
        <v>268.91999999999996</v>
      </c>
      <c r="O36" s="154">
        <f t="shared" si="1"/>
        <v>1.0000000000047748E-2</v>
      </c>
      <c r="P36">
        <v>96.7338378602402</v>
      </c>
      <c r="Q36">
        <v>48.471923419284167</v>
      </c>
      <c r="R36">
        <v>33.81</v>
      </c>
      <c r="S36">
        <v>22.331557105951465</v>
      </c>
      <c r="T36">
        <v>67.582681614524219</v>
      </c>
      <c r="U36" s="156">
        <f t="shared" si="2"/>
        <v>268.93000000000006</v>
      </c>
      <c r="V36" s="154">
        <f t="shared" si="3"/>
        <v>0</v>
      </c>
      <c r="Y36">
        <f>BAWANA!AW36+BAWANA!AX36</f>
        <v>31.07</v>
      </c>
      <c r="Z36">
        <f>BAWANA!BD36+BAWANA!BE36</f>
        <v>0</v>
      </c>
      <c r="AA36">
        <f>BAWANA!X36+BAWANA!Y36</f>
        <v>31.07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269.42</v>
      </c>
      <c r="E37">
        <f>BAWANA!AM37</f>
        <v>0</v>
      </c>
      <c r="F37">
        <f t="shared" si="4"/>
        <v>256</v>
      </c>
      <c r="G37">
        <f t="shared" si="5"/>
        <v>269.42</v>
      </c>
      <c r="H37" s="154"/>
      <c r="I37">
        <f>BRPL_EOD!AK37+BRPL_EOD!AL37</f>
        <v>95.19</v>
      </c>
      <c r="J37">
        <f>BYPL_EOD!AK37+BYPL_EOD!AL37</f>
        <v>47.7</v>
      </c>
      <c r="K37">
        <f>MES_EOD!AK37+MES_EOD!AL37</f>
        <v>38.049999999999997</v>
      </c>
      <c r="L37">
        <f>NDMC_EOD!AK37+NDMC_EOD!AL37</f>
        <v>21.98</v>
      </c>
      <c r="M37">
        <f>TPDDL_EOD!AK37+TPDDL_EOD!AL37</f>
        <v>66.510000000000005</v>
      </c>
      <c r="N37">
        <f t="shared" si="0"/>
        <v>269.43</v>
      </c>
      <c r="O37" s="154">
        <f t="shared" si="1"/>
        <v>-9.9999999999909051E-3</v>
      </c>
      <c r="P37">
        <v>95.186466985859042</v>
      </c>
      <c r="Q37">
        <v>47.698229595813388</v>
      </c>
      <c r="R37">
        <v>38.048587759343796</v>
      </c>
      <c r="S37">
        <v>21.979184203689272</v>
      </c>
      <c r="T37">
        <v>66.507531455294512</v>
      </c>
      <c r="U37" s="156">
        <f t="shared" si="2"/>
        <v>269.42</v>
      </c>
      <c r="V37" s="154">
        <f t="shared" si="3"/>
        <v>0</v>
      </c>
      <c r="Y37">
        <f>BAWANA!AW37+BAWANA!AX37</f>
        <v>30.58</v>
      </c>
      <c r="Z37">
        <f>BAWANA!BD37+BAWANA!BE37</f>
        <v>0</v>
      </c>
      <c r="AA37">
        <f>BAWANA!X37+BAWANA!Y37</f>
        <v>30.58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268.73</v>
      </c>
      <c r="E38">
        <f>BAWANA!AM38</f>
        <v>0</v>
      </c>
      <c r="F38">
        <f t="shared" si="4"/>
        <v>256</v>
      </c>
      <c r="G38">
        <f t="shared" si="5"/>
        <v>268.73</v>
      </c>
      <c r="H38" s="154"/>
      <c r="I38">
        <f>BRPL_EOD!AK38+BRPL_EOD!AL38</f>
        <v>97.36</v>
      </c>
      <c r="J38">
        <f>BYPL_EOD!AK38+BYPL_EOD!AL38</f>
        <v>48.79</v>
      </c>
      <c r="K38">
        <f>MES_EOD!AK38+MES_EOD!AL38</f>
        <v>32.08</v>
      </c>
      <c r="L38">
        <f>NDMC_EOD!AK38+NDMC_EOD!AL38</f>
        <v>22.48</v>
      </c>
      <c r="M38">
        <f>TPDDL_EOD!AK38+TPDDL_EOD!AL38</f>
        <v>68.02</v>
      </c>
      <c r="N38">
        <f t="shared" si="0"/>
        <v>268.73</v>
      </c>
      <c r="O38" s="154">
        <f t="shared" si="1"/>
        <v>0</v>
      </c>
      <c r="P38">
        <v>97.36</v>
      </c>
      <c r="Q38">
        <v>48.79</v>
      </c>
      <c r="R38">
        <v>32.08</v>
      </c>
      <c r="S38">
        <v>22.48</v>
      </c>
      <c r="T38">
        <v>68.02</v>
      </c>
      <c r="U38" s="156">
        <f t="shared" si="2"/>
        <v>268.73</v>
      </c>
      <c r="V38" s="154">
        <f t="shared" si="3"/>
        <v>0</v>
      </c>
      <c r="Y38">
        <f>BAWANA!AW38+BAWANA!AX38</f>
        <v>31.27</v>
      </c>
      <c r="Z38">
        <f>BAWANA!BD38+BAWANA!BE38</f>
        <v>0</v>
      </c>
      <c r="AA38">
        <f>BAWANA!X38+BAWANA!Y38</f>
        <v>31.27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268.93</v>
      </c>
      <c r="E39">
        <f>BAWANA!AM39</f>
        <v>0</v>
      </c>
      <c r="F39">
        <f t="shared" si="4"/>
        <v>256</v>
      </c>
      <c r="G39">
        <f t="shared" si="5"/>
        <v>268.93</v>
      </c>
      <c r="H39" s="154"/>
      <c r="I39">
        <f>BRPL_EOD!AK39+BRPL_EOD!AL39</f>
        <v>96.73</v>
      </c>
      <c r="J39">
        <f>BYPL_EOD!AK39+BYPL_EOD!AL39</f>
        <v>48.47</v>
      </c>
      <c r="K39">
        <f>MES_EOD!AK39+MES_EOD!AL39</f>
        <v>33.81</v>
      </c>
      <c r="L39">
        <f>NDMC_EOD!AK39+NDMC_EOD!AL39</f>
        <v>22.33</v>
      </c>
      <c r="M39">
        <f>TPDDL_EOD!AK39+TPDDL_EOD!AL39</f>
        <v>67.58</v>
      </c>
      <c r="N39">
        <f t="shared" si="0"/>
        <v>268.91999999999996</v>
      </c>
      <c r="O39" s="154">
        <f t="shared" si="1"/>
        <v>1.0000000000047748E-2</v>
      </c>
      <c r="P39">
        <v>96.7338378602402</v>
      </c>
      <c r="Q39">
        <v>48.471923419284167</v>
      </c>
      <c r="R39">
        <v>33.81</v>
      </c>
      <c r="S39">
        <v>22.331557105951465</v>
      </c>
      <c r="T39">
        <v>67.582681614524219</v>
      </c>
      <c r="U39" s="156">
        <f t="shared" si="2"/>
        <v>268.93000000000006</v>
      </c>
      <c r="V39" s="154">
        <f t="shared" si="3"/>
        <v>0</v>
      </c>
      <c r="Y39">
        <f>BAWANA!AW39+BAWANA!AX39</f>
        <v>31.07</v>
      </c>
      <c r="Z39">
        <f>BAWANA!BD39+BAWANA!BE39</f>
        <v>0</v>
      </c>
      <c r="AA39">
        <f>BAWANA!X39+BAWANA!Y39</f>
        <v>31.07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269.02999999999997</v>
      </c>
      <c r="E40">
        <f>BAWANA!AM40</f>
        <v>0</v>
      </c>
      <c r="F40">
        <f t="shared" si="4"/>
        <v>256</v>
      </c>
      <c r="G40">
        <f t="shared" si="5"/>
        <v>269.02999999999997</v>
      </c>
      <c r="H40" s="154"/>
      <c r="I40">
        <f>BRPL_EOD!AK40+BRPL_EOD!AL40</f>
        <v>96.42</v>
      </c>
      <c r="J40">
        <f>BYPL_EOD!AK40+BYPL_EOD!AL40</f>
        <v>48.32</v>
      </c>
      <c r="K40">
        <f>MES_EOD!AK40+MES_EOD!AL40</f>
        <v>34.67</v>
      </c>
      <c r="L40">
        <f>NDMC_EOD!AK40+NDMC_EOD!AL40</f>
        <v>22.26</v>
      </c>
      <c r="M40">
        <f>TPDDL_EOD!AK40+TPDDL_EOD!AL40</f>
        <v>67.36</v>
      </c>
      <c r="N40">
        <f t="shared" si="0"/>
        <v>269.03000000000003</v>
      </c>
      <c r="O40" s="154">
        <f t="shared" si="1"/>
        <v>0</v>
      </c>
      <c r="P40">
        <v>96.419999999999987</v>
      </c>
      <c r="Q40">
        <v>48.319999999999993</v>
      </c>
      <c r="R40">
        <v>34.669999999999995</v>
      </c>
      <c r="S40">
        <v>22.259999999999998</v>
      </c>
      <c r="T40">
        <v>67.359999999999985</v>
      </c>
      <c r="U40" s="156">
        <f t="shared" si="2"/>
        <v>269.02999999999997</v>
      </c>
      <c r="V40" s="154">
        <f t="shared" si="3"/>
        <v>0</v>
      </c>
      <c r="Y40">
        <f>BAWANA!AW40+BAWANA!AX40</f>
        <v>30.97</v>
      </c>
      <c r="Z40">
        <f>BAWANA!BD40+BAWANA!BE40</f>
        <v>0</v>
      </c>
      <c r="AA40">
        <f>BAWANA!X40+BAWANA!Y40</f>
        <v>30.97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269.02999999999997</v>
      </c>
      <c r="E41">
        <f>BAWANA!AM41</f>
        <v>0</v>
      </c>
      <c r="F41">
        <f t="shared" si="4"/>
        <v>256</v>
      </c>
      <c r="G41">
        <f t="shared" si="5"/>
        <v>269.02999999999997</v>
      </c>
      <c r="H41" s="154"/>
      <c r="I41">
        <f>BRPL_EOD!AK41+BRPL_EOD!AL41</f>
        <v>96.42</v>
      </c>
      <c r="J41">
        <f>BYPL_EOD!AK41+BYPL_EOD!AL41</f>
        <v>48.32</v>
      </c>
      <c r="K41">
        <f>MES_EOD!AK41+MES_EOD!AL41</f>
        <v>34.67</v>
      </c>
      <c r="L41">
        <f>NDMC_EOD!AK41+NDMC_EOD!AL41</f>
        <v>22.26</v>
      </c>
      <c r="M41">
        <f>TPDDL_EOD!AK41+TPDDL_EOD!AL41</f>
        <v>67.36</v>
      </c>
      <c r="N41">
        <f t="shared" si="0"/>
        <v>269.03000000000003</v>
      </c>
      <c r="O41" s="154">
        <f t="shared" si="1"/>
        <v>0</v>
      </c>
      <c r="P41">
        <v>96.419999999999987</v>
      </c>
      <c r="Q41">
        <v>48.319999999999993</v>
      </c>
      <c r="R41">
        <v>34.669999999999995</v>
      </c>
      <c r="S41">
        <v>22.259999999999998</v>
      </c>
      <c r="T41">
        <v>67.359999999999985</v>
      </c>
      <c r="U41" s="156">
        <f t="shared" si="2"/>
        <v>269.02999999999997</v>
      </c>
      <c r="V41" s="154">
        <f t="shared" si="3"/>
        <v>0</v>
      </c>
      <c r="Y41">
        <f>BAWANA!AW41+BAWANA!AX41</f>
        <v>30.97</v>
      </c>
      <c r="Z41">
        <f>BAWANA!BD41+BAWANA!BE41</f>
        <v>0</v>
      </c>
      <c r="AA41">
        <f>BAWANA!X41+BAWANA!Y41</f>
        <v>30.97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269.02999999999997</v>
      </c>
      <c r="E42">
        <f>BAWANA!AM42</f>
        <v>0</v>
      </c>
      <c r="F42">
        <f t="shared" si="4"/>
        <v>256</v>
      </c>
      <c r="G42">
        <f t="shared" si="5"/>
        <v>269.02999999999997</v>
      </c>
      <c r="H42" s="154"/>
      <c r="I42">
        <f>BRPL_EOD!AK42+BRPL_EOD!AL42</f>
        <v>96.42</v>
      </c>
      <c r="J42">
        <f>BYPL_EOD!AK42+BYPL_EOD!AL42</f>
        <v>48.32</v>
      </c>
      <c r="K42">
        <f>MES_EOD!AK42+MES_EOD!AL42</f>
        <v>34.67</v>
      </c>
      <c r="L42">
        <f>NDMC_EOD!AK42+NDMC_EOD!AL42</f>
        <v>22.26</v>
      </c>
      <c r="M42">
        <f>TPDDL_EOD!AK42+TPDDL_EOD!AL42</f>
        <v>67.36</v>
      </c>
      <c r="N42">
        <f t="shared" si="0"/>
        <v>269.03000000000003</v>
      </c>
      <c r="O42" s="154">
        <f t="shared" si="1"/>
        <v>0</v>
      </c>
      <c r="P42">
        <v>96.419999999999987</v>
      </c>
      <c r="Q42">
        <v>48.319999999999993</v>
      </c>
      <c r="R42">
        <v>34.669999999999995</v>
      </c>
      <c r="S42">
        <v>22.259999999999998</v>
      </c>
      <c r="T42">
        <v>67.359999999999985</v>
      </c>
      <c r="U42" s="156">
        <f t="shared" si="2"/>
        <v>269.02999999999997</v>
      </c>
      <c r="V42" s="154">
        <f t="shared" si="3"/>
        <v>0</v>
      </c>
      <c r="Y42">
        <f>BAWANA!AW42+BAWANA!AX42</f>
        <v>30.97</v>
      </c>
      <c r="Z42">
        <f>BAWANA!BD42+BAWANA!BE42</f>
        <v>0</v>
      </c>
      <c r="AA42">
        <f>BAWANA!X42+BAWANA!Y42</f>
        <v>30.97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269.42</v>
      </c>
      <c r="E43">
        <f>BAWANA!AM43</f>
        <v>0</v>
      </c>
      <c r="F43">
        <f t="shared" si="4"/>
        <v>256</v>
      </c>
      <c r="G43">
        <f t="shared" si="5"/>
        <v>269.42</v>
      </c>
      <c r="H43" s="154"/>
      <c r="I43">
        <f>BRPL_EOD!AK43+BRPL_EOD!AL43</f>
        <v>95.19</v>
      </c>
      <c r="J43">
        <f>BYPL_EOD!AK43+BYPL_EOD!AL43</f>
        <v>47.7</v>
      </c>
      <c r="K43">
        <f>MES_EOD!AK43+MES_EOD!AL43</f>
        <v>38.049999999999997</v>
      </c>
      <c r="L43">
        <f>NDMC_EOD!AK43+NDMC_EOD!AL43</f>
        <v>21.98</v>
      </c>
      <c r="M43">
        <f>TPDDL_EOD!AK43+TPDDL_EOD!AL43</f>
        <v>66.510000000000005</v>
      </c>
      <c r="N43">
        <f t="shared" si="0"/>
        <v>269.43</v>
      </c>
      <c r="O43" s="154">
        <f t="shared" si="1"/>
        <v>-9.9999999999909051E-3</v>
      </c>
      <c r="P43">
        <v>95.186466985859042</v>
      </c>
      <c r="Q43">
        <v>47.698229595813388</v>
      </c>
      <c r="R43">
        <v>38.048587759343796</v>
      </c>
      <c r="S43">
        <v>21.979184203689272</v>
      </c>
      <c r="T43">
        <v>66.507531455294512</v>
      </c>
      <c r="U43" s="156">
        <f t="shared" si="2"/>
        <v>269.42</v>
      </c>
      <c r="V43" s="154">
        <f t="shared" si="3"/>
        <v>0</v>
      </c>
      <c r="Y43">
        <f>BAWANA!AW43+BAWANA!AX43</f>
        <v>30.58</v>
      </c>
      <c r="Z43">
        <f>BAWANA!BD43+BAWANA!BE43</f>
        <v>0</v>
      </c>
      <c r="AA43">
        <f>BAWANA!X43+BAWANA!Y43</f>
        <v>30.58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268.62</v>
      </c>
      <c r="E44">
        <f>BAWANA!AM44</f>
        <v>0</v>
      </c>
      <c r="F44">
        <f t="shared" si="4"/>
        <v>256</v>
      </c>
      <c r="G44">
        <f t="shared" si="5"/>
        <v>268.62</v>
      </c>
      <c r="H44" s="154"/>
      <c r="I44">
        <f>BRPL_EOD!AK44+BRPL_EOD!AL44</f>
        <v>97.68</v>
      </c>
      <c r="J44">
        <f>BYPL_EOD!AK44+BYPL_EOD!AL44</f>
        <v>48.95</v>
      </c>
      <c r="K44">
        <f>MES_EOD!AK44+MES_EOD!AL44</f>
        <v>31.2</v>
      </c>
      <c r="L44">
        <f>NDMC_EOD!AK44+NDMC_EOD!AL44</f>
        <v>22.55</v>
      </c>
      <c r="M44">
        <f>TPDDL_EOD!AK44+TPDDL_EOD!AL44</f>
        <v>68.239999999999995</v>
      </c>
      <c r="N44">
        <f t="shared" si="0"/>
        <v>268.62</v>
      </c>
      <c r="O44" s="154">
        <f t="shared" si="1"/>
        <v>0</v>
      </c>
      <c r="P44">
        <v>97.68</v>
      </c>
      <c r="Q44">
        <v>48.95</v>
      </c>
      <c r="R44">
        <v>31.2</v>
      </c>
      <c r="S44">
        <v>22.55</v>
      </c>
      <c r="T44">
        <v>68.239999999999995</v>
      </c>
      <c r="U44" s="156">
        <f t="shared" si="2"/>
        <v>268.62</v>
      </c>
      <c r="V44" s="154">
        <f t="shared" si="3"/>
        <v>0</v>
      </c>
      <c r="Y44">
        <f>BAWANA!AW44+BAWANA!AX44</f>
        <v>31.38</v>
      </c>
      <c r="Z44">
        <f>BAWANA!BD44+BAWANA!BE44</f>
        <v>0</v>
      </c>
      <c r="AA44">
        <f>BAWANA!X44+BAWANA!Y44</f>
        <v>31.38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268.73</v>
      </c>
      <c r="E45">
        <f>BAWANA!AM45</f>
        <v>0</v>
      </c>
      <c r="F45">
        <f t="shared" si="4"/>
        <v>256</v>
      </c>
      <c r="G45">
        <f t="shared" si="5"/>
        <v>268.73</v>
      </c>
      <c r="H45" s="154"/>
      <c r="I45">
        <f>BRPL_EOD!AK45+BRPL_EOD!AL45</f>
        <v>97.36</v>
      </c>
      <c r="J45">
        <f>BYPL_EOD!AK45+BYPL_EOD!AL45</f>
        <v>48.79</v>
      </c>
      <c r="K45">
        <f>MES_EOD!AK45+MES_EOD!AL45</f>
        <v>32.08</v>
      </c>
      <c r="L45">
        <f>NDMC_EOD!AK45+NDMC_EOD!AL45</f>
        <v>22.48</v>
      </c>
      <c r="M45">
        <f>TPDDL_EOD!AK45+TPDDL_EOD!AL45</f>
        <v>68.02</v>
      </c>
      <c r="N45">
        <f t="shared" si="0"/>
        <v>268.73</v>
      </c>
      <c r="O45" s="154">
        <f t="shared" si="1"/>
        <v>0</v>
      </c>
      <c r="P45">
        <v>97.36</v>
      </c>
      <c r="Q45">
        <v>48.79</v>
      </c>
      <c r="R45">
        <v>32.08</v>
      </c>
      <c r="S45">
        <v>22.48</v>
      </c>
      <c r="T45">
        <v>68.02</v>
      </c>
      <c r="U45" s="156">
        <f t="shared" si="2"/>
        <v>268.73</v>
      </c>
      <c r="V45" s="154">
        <f t="shared" si="3"/>
        <v>0</v>
      </c>
      <c r="Y45">
        <f>BAWANA!AW45+BAWANA!AX45</f>
        <v>31.27</v>
      </c>
      <c r="Z45">
        <f>BAWANA!BD45+BAWANA!BE45</f>
        <v>0</v>
      </c>
      <c r="AA45">
        <f>BAWANA!X45+BAWANA!Y45</f>
        <v>31.27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268.73</v>
      </c>
      <c r="E46">
        <f>BAWANA!AM46</f>
        <v>0</v>
      </c>
      <c r="F46">
        <f t="shared" si="4"/>
        <v>256</v>
      </c>
      <c r="G46">
        <f t="shared" si="5"/>
        <v>268.73</v>
      </c>
      <c r="H46" s="154"/>
      <c r="I46">
        <f>BRPL_EOD!AK46+BRPL_EOD!AL46</f>
        <v>97.36</v>
      </c>
      <c r="J46">
        <f>BYPL_EOD!AK46+BYPL_EOD!AL46</f>
        <v>48.79</v>
      </c>
      <c r="K46">
        <f>MES_EOD!AK46+MES_EOD!AL46</f>
        <v>32.08</v>
      </c>
      <c r="L46">
        <f>NDMC_EOD!AK46+NDMC_EOD!AL46</f>
        <v>22.48</v>
      </c>
      <c r="M46">
        <f>TPDDL_EOD!AK46+TPDDL_EOD!AL46</f>
        <v>68.02</v>
      </c>
      <c r="N46">
        <f t="shared" si="0"/>
        <v>268.73</v>
      </c>
      <c r="O46" s="154">
        <f t="shared" si="1"/>
        <v>0</v>
      </c>
      <c r="P46">
        <v>97.36</v>
      </c>
      <c r="Q46">
        <v>48.79</v>
      </c>
      <c r="R46">
        <v>32.08</v>
      </c>
      <c r="S46">
        <v>22.48</v>
      </c>
      <c r="T46">
        <v>68.02</v>
      </c>
      <c r="U46" s="156">
        <f t="shared" si="2"/>
        <v>268.73</v>
      </c>
      <c r="V46" s="154">
        <f t="shared" si="3"/>
        <v>0</v>
      </c>
      <c r="Y46">
        <f>BAWANA!AW46+BAWANA!AX46</f>
        <v>31.27</v>
      </c>
      <c r="Z46">
        <f>BAWANA!BD46+BAWANA!BE46</f>
        <v>0</v>
      </c>
      <c r="AA46">
        <f>BAWANA!X46+BAWANA!Y46</f>
        <v>31.27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269.23</v>
      </c>
      <c r="E47">
        <f>BAWANA!AM47</f>
        <v>0</v>
      </c>
      <c r="F47">
        <f t="shared" si="4"/>
        <v>256</v>
      </c>
      <c r="G47">
        <f t="shared" si="5"/>
        <v>269.23</v>
      </c>
      <c r="H47" s="154"/>
      <c r="I47">
        <f>BRPL_EOD!AK47+BRPL_EOD!AL47</f>
        <v>95.8</v>
      </c>
      <c r="J47">
        <f>BYPL_EOD!AK47+BYPL_EOD!AL47</f>
        <v>48.01</v>
      </c>
      <c r="K47">
        <f>MES_EOD!AK47+MES_EOD!AL47</f>
        <v>31.57</v>
      </c>
      <c r="L47">
        <f>NDMC_EOD!AK47+NDMC_EOD!AL47</f>
        <v>26.93</v>
      </c>
      <c r="M47">
        <f>TPDDL_EOD!AK47+TPDDL_EOD!AL47</f>
        <v>66.930000000000007</v>
      </c>
      <c r="N47">
        <f t="shared" si="0"/>
        <v>269.24</v>
      </c>
      <c r="O47" s="154">
        <f t="shared" si="1"/>
        <v>-9.9999999999909051E-3</v>
      </c>
      <c r="P47">
        <v>95.796441836279897</v>
      </c>
      <c r="Q47">
        <v>48.008216832565743</v>
      </c>
      <c r="R47">
        <v>31.568827440202053</v>
      </c>
      <c r="S47">
        <v>26.928999777150498</v>
      </c>
      <c r="T47">
        <v>66.92751411380182</v>
      </c>
      <c r="U47" s="156">
        <f t="shared" si="2"/>
        <v>269.23</v>
      </c>
      <c r="V47" s="154">
        <f t="shared" si="3"/>
        <v>0</v>
      </c>
      <c r="Y47">
        <f>BAWANA!AW47+BAWANA!AX47</f>
        <v>30.77</v>
      </c>
      <c r="Z47">
        <f>BAWANA!BD47+BAWANA!BE47</f>
        <v>0</v>
      </c>
      <c r="AA47">
        <f>BAWANA!X47+BAWANA!Y47</f>
        <v>30.77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269.23</v>
      </c>
      <c r="E48">
        <f>BAWANA!AM48</f>
        <v>0</v>
      </c>
      <c r="F48">
        <f t="shared" si="4"/>
        <v>256</v>
      </c>
      <c r="G48">
        <f t="shared" si="5"/>
        <v>269.23</v>
      </c>
      <c r="H48" s="154"/>
      <c r="I48">
        <f>BRPL_EOD!AK48+BRPL_EOD!AL48</f>
        <v>95.8</v>
      </c>
      <c r="J48">
        <f>BYPL_EOD!AK48+BYPL_EOD!AL48</f>
        <v>48.01</v>
      </c>
      <c r="K48">
        <f>MES_EOD!AK48+MES_EOD!AL48</f>
        <v>31.57</v>
      </c>
      <c r="L48">
        <f>NDMC_EOD!AK48+NDMC_EOD!AL48</f>
        <v>26.93</v>
      </c>
      <c r="M48">
        <f>TPDDL_EOD!AK48+TPDDL_EOD!AL48</f>
        <v>66.930000000000007</v>
      </c>
      <c r="N48">
        <f t="shared" si="0"/>
        <v>269.24</v>
      </c>
      <c r="O48" s="154">
        <f t="shared" si="1"/>
        <v>-9.9999999999909051E-3</v>
      </c>
      <c r="P48">
        <v>95.796441836279897</v>
      </c>
      <c r="Q48">
        <v>48.008216832565743</v>
      </c>
      <c r="R48">
        <v>31.568827440202053</v>
      </c>
      <c r="S48">
        <v>26.928999777150498</v>
      </c>
      <c r="T48">
        <v>66.92751411380182</v>
      </c>
      <c r="U48" s="156">
        <f t="shared" si="2"/>
        <v>269.23</v>
      </c>
      <c r="V48" s="154">
        <f t="shared" si="3"/>
        <v>0</v>
      </c>
      <c r="Y48">
        <f>BAWANA!AW48+BAWANA!AX48</f>
        <v>30.77</v>
      </c>
      <c r="Z48">
        <f>BAWANA!BD48+BAWANA!BE48</f>
        <v>0</v>
      </c>
      <c r="AA48">
        <f>BAWANA!X48+BAWANA!Y48</f>
        <v>30.77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269.70999999999998</v>
      </c>
      <c r="E49">
        <f>BAWANA!AM49</f>
        <v>0</v>
      </c>
      <c r="F49">
        <f t="shared" si="4"/>
        <v>256</v>
      </c>
      <c r="G49">
        <f t="shared" si="5"/>
        <v>269.70999999999998</v>
      </c>
      <c r="H49" s="154"/>
      <c r="I49">
        <f>BRPL_EOD!AK49+BRPL_EOD!AL49</f>
        <v>94.29</v>
      </c>
      <c r="J49">
        <f>BYPL_EOD!AK49+BYPL_EOD!AL49</f>
        <v>47.25</v>
      </c>
      <c r="K49">
        <f>MES_EOD!AK49+MES_EOD!AL49</f>
        <v>35.799999999999997</v>
      </c>
      <c r="L49">
        <f>NDMC_EOD!AK49+NDMC_EOD!AL49</f>
        <v>26.5</v>
      </c>
      <c r="M49">
        <f>TPDDL_EOD!AK49+TPDDL_EOD!AL49</f>
        <v>65.88</v>
      </c>
      <c r="N49">
        <f t="shared" si="0"/>
        <v>269.72000000000003</v>
      </c>
      <c r="O49" s="154">
        <f t="shared" si="1"/>
        <v>-1.0000000000047748E-2</v>
      </c>
      <c r="P49">
        <v>94.286504152454384</v>
      </c>
      <c r="Q49">
        <v>47.248248183301193</v>
      </c>
      <c r="R49">
        <v>35.798672697612332</v>
      </c>
      <c r="S49">
        <v>26.49901749962924</v>
      </c>
      <c r="T49">
        <v>65.877557467002802</v>
      </c>
      <c r="U49" s="156">
        <f t="shared" si="2"/>
        <v>269.70999999999998</v>
      </c>
      <c r="V49" s="154">
        <f t="shared" si="3"/>
        <v>0</v>
      </c>
      <c r="Y49">
        <f>BAWANA!AW49+BAWANA!AX49</f>
        <v>30.29</v>
      </c>
      <c r="Z49">
        <f>BAWANA!BD49+BAWANA!BE49</f>
        <v>0</v>
      </c>
      <c r="AA49">
        <f>BAWANA!X49+BAWANA!Y49</f>
        <v>30.29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268.93</v>
      </c>
      <c r="E50">
        <f>BAWANA!AM50</f>
        <v>0</v>
      </c>
      <c r="F50">
        <f t="shared" si="4"/>
        <v>256</v>
      </c>
      <c r="G50">
        <f t="shared" si="5"/>
        <v>268.93</v>
      </c>
      <c r="H50" s="154"/>
      <c r="I50">
        <f>BRPL_EOD!AK50+BRPL_EOD!AL50</f>
        <v>96.73</v>
      </c>
      <c r="J50">
        <f>BYPL_EOD!AK50+BYPL_EOD!AL50</f>
        <v>48.47</v>
      </c>
      <c r="K50">
        <f>MES_EOD!AK50+MES_EOD!AL50</f>
        <v>28.96</v>
      </c>
      <c r="L50">
        <f>NDMC_EOD!AK50+NDMC_EOD!AL50</f>
        <v>27.19</v>
      </c>
      <c r="M50">
        <f>TPDDL_EOD!AK50+TPDDL_EOD!AL50</f>
        <v>67.58</v>
      </c>
      <c r="N50">
        <f t="shared" si="0"/>
        <v>268.93</v>
      </c>
      <c r="O50" s="154">
        <f t="shared" si="1"/>
        <v>0</v>
      </c>
      <c r="P50">
        <v>96.73</v>
      </c>
      <c r="Q50">
        <v>48.47</v>
      </c>
      <c r="R50">
        <v>28.96</v>
      </c>
      <c r="S50">
        <v>27.19</v>
      </c>
      <c r="T50">
        <v>67.58</v>
      </c>
      <c r="U50" s="156">
        <f t="shared" si="2"/>
        <v>268.93</v>
      </c>
      <c r="V50" s="154">
        <f t="shared" si="3"/>
        <v>0</v>
      </c>
      <c r="Y50">
        <f>BAWANA!AW50+BAWANA!AX50</f>
        <v>31.07</v>
      </c>
      <c r="Z50">
        <f>BAWANA!BD50+BAWANA!BE50</f>
        <v>0</v>
      </c>
      <c r="AA50">
        <f>BAWANA!X50+BAWANA!Y50</f>
        <v>31.07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269.23</v>
      </c>
      <c r="E51">
        <f>BAWANA!AM51</f>
        <v>0</v>
      </c>
      <c r="F51">
        <f t="shared" si="4"/>
        <v>256</v>
      </c>
      <c r="G51">
        <f t="shared" si="5"/>
        <v>269.23</v>
      </c>
      <c r="H51" s="154"/>
      <c r="I51">
        <f>BRPL_EOD!AK51+BRPL_EOD!AL51</f>
        <v>95.8</v>
      </c>
      <c r="J51">
        <f>BYPL_EOD!AK51+BYPL_EOD!AL51</f>
        <v>48.01</v>
      </c>
      <c r="K51">
        <f>MES_EOD!AK51+MES_EOD!AL51</f>
        <v>31.57</v>
      </c>
      <c r="L51">
        <f>NDMC_EOD!AK51+NDMC_EOD!AL51</f>
        <v>26.93</v>
      </c>
      <c r="M51">
        <f>TPDDL_EOD!AK51+TPDDL_EOD!AL51</f>
        <v>66.930000000000007</v>
      </c>
      <c r="N51">
        <f t="shared" si="0"/>
        <v>269.24</v>
      </c>
      <c r="O51" s="154">
        <f t="shared" si="1"/>
        <v>-9.9999999999909051E-3</v>
      </c>
      <c r="P51">
        <v>95.796441836279897</v>
      </c>
      <c r="Q51">
        <v>48.008216832565743</v>
      </c>
      <c r="R51">
        <v>31.568827440202053</v>
      </c>
      <c r="S51">
        <v>26.928999777150498</v>
      </c>
      <c r="T51">
        <v>66.92751411380182</v>
      </c>
      <c r="U51" s="156">
        <f t="shared" si="2"/>
        <v>269.23</v>
      </c>
      <c r="V51" s="154">
        <f t="shared" si="3"/>
        <v>0</v>
      </c>
      <c r="Y51">
        <f>BAWANA!AW51+BAWANA!AX51</f>
        <v>30.77</v>
      </c>
      <c r="Z51">
        <f>BAWANA!BD51+BAWANA!BE51</f>
        <v>0</v>
      </c>
      <c r="AA51">
        <f>BAWANA!X51+BAWANA!Y51</f>
        <v>30.77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269.23</v>
      </c>
      <c r="E52">
        <f>BAWANA!AM52</f>
        <v>0</v>
      </c>
      <c r="F52">
        <f t="shared" si="4"/>
        <v>256</v>
      </c>
      <c r="G52">
        <f t="shared" si="5"/>
        <v>269.23</v>
      </c>
      <c r="H52" s="154"/>
      <c r="I52">
        <f>BRPL_EOD!AK52+BRPL_EOD!AL52</f>
        <v>95.8</v>
      </c>
      <c r="J52">
        <f>BYPL_EOD!AK52+BYPL_EOD!AL52</f>
        <v>48.01</v>
      </c>
      <c r="K52">
        <f>MES_EOD!AK52+MES_EOD!AL52</f>
        <v>31.57</v>
      </c>
      <c r="L52">
        <f>NDMC_EOD!AK52+NDMC_EOD!AL52</f>
        <v>26.93</v>
      </c>
      <c r="M52">
        <f>TPDDL_EOD!AK52+TPDDL_EOD!AL52</f>
        <v>66.930000000000007</v>
      </c>
      <c r="N52">
        <f t="shared" si="0"/>
        <v>269.24</v>
      </c>
      <c r="O52" s="154">
        <f t="shared" si="1"/>
        <v>-9.9999999999909051E-3</v>
      </c>
      <c r="P52">
        <v>95.796441836279897</v>
      </c>
      <c r="Q52">
        <v>48.008216832565743</v>
      </c>
      <c r="R52">
        <v>31.568827440202053</v>
      </c>
      <c r="S52">
        <v>26.928999777150498</v>
      </c>
      <c r="T52">
        <v>66.92751411380182</v>
      </c>
      <c r="U52" s="156">
        <f t="shared" si="2"/>
        <v>269.23</v>
      </c>
      <c r="V52" s="154">
        <f t="shared" si="3"/>
        <v>0</v>
      </c>
      <c r="Y52">
        <f>BAWANA!AW52+BAWANA!AX52</f>
        <v>30.77</v>
      </c>
      <c r="Z52">
        <f>BAWANA!BD52+BAWANA!BE52</f>
        <v>0</v>
      </c>
      <c r="AA52">
        <f>BAWANA!X52+BAWANA!Y52</f>
        <v>30.77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269.23</v>
      </c>
      <c r="E53">
        <f>BAWANA!AM53</f>
        <v>0</v>
      </c>
      <c r="F53">
        <f t="shared" si="4"/>
        <v>256</v>
      </c>
      <c r="G53">
        <f t="shared" si="5"/>
        <v>269.23</v>
      </c>
      <c r="H53" s="154"/>
      <c r="I53">
        <f>BRPL_EOD!AK53+BRPL_EOD!AL53</f>
        <v>95.8</v>
      </c>
      <c r="J53">
        <f>BYPL_EOD!AK53+BYPL_EOD!AL53</f>
        <v>48.01</v>
      </c>
      <c r="K53">
        <f>MES_EOD!AK53+MES_EOD!AL53</f>
        <v>31.57</v>
      </c>
      <c r="L53">
        <f>NDMC_EOD!AK53+NDMC_EOD!AL53</f>
        <v>26.93</v>
      </c>
      <c r="M53">
        <f>TPDDL_EOD!AK53+TPDDL_EOD!AL53</f>
        <v>66.930000000000007</v>
      </c>
      <c r="N53">
        <f t="shared" si="0"/>
        <v>269.24</v>
      </c>
      <c r="O53" s="154">
        <f t="shared" si="1"/>
        <v>-9.9999999999909051E-3</v>
      </c>
      <c r="P53">
        <v>95.796441836279897</v>
      </c>
      <c r="Q53">
        <v>48.008216832565743</v>
      </c>
      <c r="R53">
        <v>31.568827440202053</v>
      </c>
      <c r="S53">
        <v>26.928999777150498</v>
      </c>
      <c r="T53">
        <v>66.92751411380182</v>
      </c>
      <c r="U53" s="156">
        <f t="shared" si="2"/>
        <v>269.23</v>
      </c>
      <c r="V53" s="154">
        <f t="shared" si="3"/>
        <v>0</v>
      </c>
      <c r="Y53">
        <f>BAWANA!AW53+BAWANA!AX53</f>
        <v>30.77</v>
      </c>
      <c r="Z53">
        <f>BAWANA!BD53+BAWANA!BE53</f>
        <v>0</v>
      </c>
      <c r="AA53">
        <f>BAWANA!X53+BAWANA!Y53</f>
        <v>30.77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269.13</v>
      </c>
      <c r="E54">
        <f>BAWANA!AM54</f>
        <v>0</v>
      </c>
      <c r="F54">
        <f t="shared" si="4"/>
        <v>256</v>
      </c>
      <c r="G54">
        <f t="shared" si="5"/>
        <v>269.13</v>
      </c>
      <c r="H54" s="154"/>
      <c r="I54">
        <f>BRPL_EOD!AK54+BRPL_EOD!AL54</f>
        <v>96.11</v>
      </c>
      <c r="J54">
        <f>BYPL_EOD!AK54+BYPL_EOD!AL54</f>
        <v>48.16</v>
      </c>
      <c r="K54">
        <f>MES_EOD!AK54+MES_EOD!AL54</f>
        <v>30.7</v>
      </c>
      <c r="L54">
        <f>NDMC_EOD!AK54+NDMC_EOD!AL54</f>
        <v>27.01</v>
      </c>
      <c r="M54">
        <f>TPDDL_EOD!AK54+TPDDL_EOD!AL54</f>
        <v>67.150000000000006</v>
      </c>
      <c r="N54">
        <f t="shared" si="0"/>
        <v>269.13</v>
      </c>
      <c r="O54" s="154">
        <f t="shared" si="1"/>
        <v>0</v>
      </c>
      <c r="P54">
        <v>96.11</v>
      </c>
      <c r="Q54">
        <v>48.16</v>
      </c>
      <c r="R54">
        <v>30.7</v>
      </c>
      <c r="S54">
        <v>27.01</v>
      </c>
      <c r="T54">
        <v>67.150000000000006</v>
      </c>
      <c r="U54" s="156">
        <f t="shared" si="2"/>
        <v>269.13</v>
      </c>
      <c r="V54" s="154">
        <f t="shared" si="3"/>
        <v>0</v>
      </c>
      <c r="Y54">
        <f>BAWANA!AW54+BAWANA!AX54</f>
        <v>30.87</v>
      </c>
      <c r="Z54">
        <f>BAWANA!BD54+BAWANA!BE54</f>
        <v>0</v>
      </c>
      <c r="AA54">
        <f>BAWANA!X54+BAWANA!Y54</f>
        <v>30.87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269.42</v>
      </c>
      <c r="E55">
        <f>BAWANA!AM55</f>
        <v>0</v>
      </c>
      <c r="F55">
        <f t="shared" si="4"/>
        <v>256</v>
      </c>
      <c r="G55">
        <f t="shared" si="5"/>
        <v>269.42</v>
      </c>
      <c r="H55" s="154"/>
      <c r="I55">
        <f>BRPL_EOD!AK55+BRPL_EOD!AL55</f>
        <v>95.19</v>
      </c>
      <c r="J55">
        <f>BYPL_EOD!AK55+BYPL_EOD!AL55</f>
        <v>47.7</v>
      </c>
      <c r="K55">
        <f>MES_EOD!AK55+MES_EOD!AL55</f>
        <v>33.28</v>
      </c>
      <c r="L55">
        <f>NDMC_EOD!AK55+NDMC_EOD!AL55</f>
        <v>26.76</v>
      </c>
      <c r="M55">
        <f>TPDDL_EOD!AK55+TPDDL_EOD!AL55</f>
        <v>66.510000000000005</v>
      </c>
      <c r="N55">
        <f t="shared" si="0"/>
        <v>269.44</v>
      </c>
      <c r="O55" s="154">
        <f t="shared" si="1"/>
        <v>-1.999999999998181E-2</v>
      </c>
      <c r="P55">
        <v>95.182934233966748</v>
      </c>
      <c r="Q55">
        <v>47.696459323040386</v>
      </c>
      <c r="R55">
        <v>33.277529691211406</v>
      </c>
      <c r="S55">
        <v>26.75801365795725</v>
      </c>
      <c r="T55">
        <v>66.505063093824234</v>
      </c>
      <c r="U55" s="156">
        <f t="shared" si="2"/>
        <v>269.42</v>
      </c>
      <c r="V55" s="154">
        <f t="shared" si="3"/>
        <v>0</v>
      </c>
      <c r="Y55">
        <f>BAWANA!AW55+BAWANA!AX55</f>
        <v>30.58</v>
      </c>
      <c r="Z55">
        <f>BAWANA!BD55+BAWANA!BE55</f>
        <v>0</v>
      </c>
      <c r="AA55">
        <f>BAWANA!X55+BAWANA!Y55</f>
        <v>30.58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268.62</v>
      </c>
      <c r="E56">
        <f>BAWANA!AM56</f>
        <v>0</v>
      </c>
      <c r="F56">
        <f t="shared" si="4"/>
        <v>256</v>
      </c>
      <c r="G56">
        <f t="shared" si="5"/>
        <v>268.62</v>
      </c>
      <c r="H56" s="154"/>
      <c r="I56">
        <f>BRPL_EOD!AK56+BRPL_EOD!AL56</f>
        <v>97.68</v>
      </c>
      <c r="J56">
        <f>BYPL_EOD!AK56+BYPL_EOD!AL56</f>
        <v>48.95</v>
      </c>
      <c r="K56">
        <f>MES_EOD!AK56+MES_EOD!AL56</f>
        <v>26.3</v>
      </c>
      <c r="L56">
        <f>NDMC_EOD!AK56+NDMC_EOD!AL56</f>
        <v>27.45</v>
      </c>
      <c r="M56">
        <f>TPDDL_EOD!AK56+TPDDL_EOD!AL56</f>
        <v>68.239999999999995</v>
      </c>
      <c r="N56">
        <f t="shared" si="0"/>
        <v>268.62</v>
      </c>
      <c r="O56" s="154">
        <f t="shared" si="1"/>
        <v>0</v>
      </c>
      <c r="P56">
        <v>97.68</v>
      </c>
      <c r="Q56">
        <v>48.95</v>
      </c>
      <c r="R56">
        <v>26.3</v>
      </c>
      <c r="S56">
        <v>27.45</v>
      </c>
      <c r="T56">
        <v>68.239999999999995</v>
      </c>
      <c r="U56" s="156">
        <f t="shared" si="2"/>
        <v>268.62</v>
      </c>
      <c r="V56" s="154">
        <f t="shared" si="3"/>
        <v>0</v>
      </c>
      <c r="Y56">
        <f>BAWANA!AW56+BAWANA!AX56</f>
        <v>31.38</v>
      </c>
      <c r="Z56">
        <f>BAWANA!BD56+BAWANA!BE56</f>
        <v>0</v>
      </c>
      <c r="AA56">
        <f>BAWANA!X56+BAWANA!Y56</f>
        <v>31.38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268.73</v>
      </c>
      <c r="E57">
        <f>BAWANA!AM57</f>
        <v>0</v>
      </c>
      <c r="F57">
        <f t="shared" si="4"/>
        <v>256</v>
      </c>
      <c r="G57">
        <f t="shared" si="5"/>
        <v>268.73</v>
      </c>
      <c r="H57" s="154"/>
      <c r="I57">
        <f>BRPL_EOD!AK57+BRPL_EOD!AL57</f>
        <v>97.36</v>
      </c>
      <c r="J57">
        <f>BYPL_EOD!AK57+BYPL_EOD!AL57</f>
        <v>48.79</v>
      </c>
      <c r="K57">
        <f>MES_EOD!AK57+MES_EOD!AL57</f>
        <v>27.19</v>
      </c>
      <c r="L57">
        <f>NDMC_EOD!AK57+NDMC_EOD!AL57</f>
        <v>27.37</v>
      </c>
      <c r="M57">
        <f>TPDDL_EOD!AK57+TPDDL_EOD!AL57</f>
        <v>68.02</v>
      </c>
      <c r="N57">
        <f t="shared" si="0"/>
        <v>268.73</v>
      </c>
      <c r="O57" s="154">
        <f t="shared" si="1"/>
        <v>0</v>
      </c>
      <c r="P57">
        <v>97.36</v>
      </c>
      <c r="Q57">
        <v>48.79</v>
      </c>
      <c r="R57">
        <v>27.19</v>
      </c>
      <c r="S57">
        <v>27.37</v>
      </c>
      <c r="T57">
        <v>68.02</v>
      </c>
      <c r="U57" s="156">
        <f t="shared" si="2"/>
        <v>268.73</v>
      </c>
      <c r="V57" s="154">
        <f t="shared" si="3"/>
        <v>0</v>
      </c>
      <c r="Y57">
        <f>BAWANA!AW57+BAWANA!AX57</f>
        <v>31.27</v>
      </c>
      <c r="Z57">
        <f>BAWANA!BD57+BAWANA!BE57</f>
        <v>0</v>
      </c>
      <c r="AA57">
        <f>BAWANA!X57+BAWANA!Y57</f>
        <v>31.27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268.93</v>
      </c>
      <c r="E58">
        <f>BAWANA!AM58</f>
        <v>0</v>
      </c>
      <c r="F58">
        <f t="shared" si="4"/>
        <v>256</v>
      </c>
      <c r="G58">
        <f t="shared" si="5"/>
        <v>268.93</v>
      </c>
      <c r="H58" s="154"/>
      <c r="I58">
        <f>BRPL_EOD!AK58+BRPL_EOD!AL58</f>
        <v>96.73</v>
      </c>
      <c r="J58">
        <f>BYPL_EOD!AK58+BYPL_EOD!AL58</f>
        <v>48.47</v>
      </c>
      <c r="K58">
        <f>MES_EOD!AK58+MES_EOD!AL58</f>
        <v>28.96</v>
      </c>
      <c r="L58">
        <f>NDMC_EOD!AK58+NDMC_EOD!AL58</f>
        <v>27.19</v>
      </c>
      <c r="M58">
        <f>TPDDL_EOD!AK58+TPDDL_EOD!AL58</f>
        <v>67.58</v>
      </c>
      <c r="N58">
        <f t="shared" si="0"/>
        <v>268.93</v>
      </c>
      <c r="O58" s="154">
        <f t="shared" si="1"/>
        <v>0</v>
      </c>
      <c r="P58">
        <v>96.73</v>
      </c>
      <c r="Q58">
        <v>48.47</v>
      </c>
      <c r="R58">
        <v>28.96</v>
      </c>
      <c r="S58">
        <v>27.19</v>
      </c>
      <c r="T58">
        <v>67.58</v>
      </c>
      <c r="U58" s="156">
        <f t="shared" si="2"/>
        <v>268.93</v>
      </c>
      <c r="V58" s="154">
        <f t="shared" si="3"/>
        <v>0</v>
      </c>
      <c r="Y58">
        <f>BAWANA!AW58+BAWANA!AX58</f>
        <v>31.07</v>
      </c>
      <c r="Z58">
        <f>BAWANA!BD58+BAWANA!BE58</f>
        <v>0</v>
      </c>
      <c r="AA58">
        <f>BAWANA!X58+BAWANA!Y58</f>
        <v>31.07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268.93</v>
      </c>
      <c r="E59">
        <f>BAWANA!AM59</f>
        <v>0</v>
      </c>
      <c r="F59">
        <f t="shared" si="4"/>
        <v>256</v>
      </c>
      <c r="G59">
        <f t="shared" si="5"/>
        <v>268.93</v>
      </c>
      <c r="H59" s="154"/>
      <c r="I59">
        <f>BRPL_EOD!AK59+BRPL_EOD!AL59</f>
        <v>96.73</v>
      </c>
      <c r="J59">
        <f>BYPL_EOD!AK59+BYPL_EOD!AL59</f>
        <v>48.47</v>
      </c>
      <c r="K59">
        <f>MES_EOD!AK59+MES_EOD!AL59</f>
        <v>28.96</v>
      </c>
      <c r="L59">
        <f>NDMC_EOD!AK59+NDMC_EOD!AL59</f>
        <v>27.19</v>
      </c>
      <c r="M59">
        <f>TPDDL_EOD!AK59+TPDDL_EOD!AL59</f>
        <v>67.58</v>
      </c>
      <c r="N59">
        <f t="shared" si="0"/>
        <v>268.93</v>
      </c>
      <c r="O59" s="154">
        <f t="shared" si="1"/>
        <v>0</v>
      </c>
      <c r="P59">
        <v>96.73</v>
      </c>
      <c r="Q59">
        <v>48.47</v>
      </c>
      <c r="R59">
        <v>28.96</v>
      </c>
      <c r="S59">
        <v>27.19</v>
      </c>
      <c r="T59">
        <v>67.58</v>
      </c>
      <c r="U59" s="156">
        <f t="shared" si="2"/>
        <v>268.93</v>
      </c>
      <c r="V59" s="154">
        <f t="shared" si="3"/>
        <v>0</v>
      </c>
      <c r="Y59">
        <f>BAWANA!AW59+BAWANA!AX59</f>
        <v>31.07</v>
      </c>
      <c r="Z59">
        <f>BAWANA!BD59+BAWANA!BE59</f>
        <v>0</v>
      </c>
      <c r="AA59">
        <f>BAWANA!X59+BAWANA!Y59</f>
        <v>31.07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268.83</v>
      </c>
      <c r="E60">
        <f>BAWANA!AM60</f>
        <v>0</v>
      </c>
      <c r="F60">
        <f t="shared" si="4"/>
        <v>256</v>
      </c>
      <c r="G60">
        <f t="shared" si="5"/>
        <v>268.83</v>
      </c>
      <c r="H60" s="154"/>
      <c r="I60">
        <f>BRPL_EOD!AK60+BRPL_EOD!AL60</f>
        <v>97.04</v>
      </c>
      <c r="J60">
        <f>BYPL_EOD!AK60+BYPL_EOD!AL60</f>
        <v>48.63</v>
      </c>
      <c r="K60">
        <f>MES_EOD!AK60+MES_EOD!AL60</f>
        <v>28.08</v>
      </c>
      <c r="L60">
        <f>NDMC_EOD!AK60+NDMC_EOD!AL60</f>
        <v>27.28</v>
      </c>
      <c r="M60">
        <f>TPDDL_EOD!AK60+TPDDL_EOD!AL60</f>
        <v>67.8</v>
      </c>
      <c r="N60">
        <f t="shared" si="0"/>
        <v>268.83</v>
      </c>
      <c r="O60" s="154">
        <f t="shared" si="1"/>
        <v>0</v>
      </c>
      <c r="P60">
        <v>97.04</v>
      </c>
      <c r="Q60">
        <v>48.63</v>
      </c>
      <c r="R60">
        <v>28.08</v>
      </c>
      <c r="S60">
        <v>27.28</v>
      </c>
      <c r="T60">
        <v>67.8</v>
      </c>
      <c r="U60" s="156">
        <f t="shared" si="2"/>
        <v>268.83</v>
      </c>
      <c r="V60" s="154">
        <f t="shared" si="3"/>
        <v>0</v>
      </c>
      <c r="Y60">
        <f>BAWANA!AW60+BAWANA!AX60</f>
        <v>31.17</v>
      </c>
      <c r="Z60">
        <f>BAWANA!BD60+BAWANA!BE60</f>
        <v>0</v>
      </c>
      <c r="AA60">
        <f>BAWANA!X60+BAWANA!Y60</f>
        <v>31.17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268.73</v>
      </c>
      <c r="E61">
        <f>BAWANA!AM61</f>
        <v>0</v>
      </c>
      <c r="F61">
        <f t="shared" si="4"/>
        <v>256</v>
      </c>
      <c r="G61">
        <f t="shared" si="5"/>
        <v>268.73</v>
      </c>
      <c r="H61" s="154"/>
      <c r="I61">
        <f>BRPL_EOD!AK61+BRPL_EOD!AL61</f>
        <v>97.36</v>
      </c>
      <c r="J61">
        <f>BYPL_EOD!AK61+BYPL_EOD!AL61</f>
        <v>48.79</v>
      </c>
      <c r="K61">
        <f>MES_EOD!AK61+MES_EOD!AL61</f>
        <v>27.19</v>
      </c>
      <c r="L61">
        <f>NDMC_EOD!AK61+NDMC_EOD!AL61</f>
        <v>27.37</v>
      </c>
      <c r="M61">
        <f>TPDDL_EOD!AK61+TPDDL_EOD!AL61</f>
        <v>68.02</v>
      </c>
      <c r="N61">
        <f t="shared" si="0"/>
        <v>268.73</v>
      </c>
      <c r="O61" s="154">
        <f t="shared" si="1"/>
        <v>0</v>
      </c>
      <c r="P61">
        <v>97.36</v>
      </c>
      <c r="Q61">
        <v>48.79</v>
      </c>
      <c r="R61">
        <v>27.19</v>
      </c>
      <c r="S61">
        <v>27.37</v>
      </c>
      <c r="T61">
        <v>68.02</v>
      </c>
      <c r="U61" s="156">
        <f t="shared" si="2"/>
        <v>268.73</v>
      </c>
      <c r="V61" s="154">
        <f t="shared" si="3"/>
        <v>0</v>
      </c>
      <c r="Y61">
        <f>BAWANA!AW61+BAWANA!AX61</f>
        <v>31.27</v>
      </c>
      <c r="Z61">
        <f>BAWANA!BD61+BAWANA!BE61</f>
        <v>0</v>
      </c>
      <c r="AA61">
        <f>BAWANA!X61+BAWANA!Y61</f>
        <v>31.27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264.95999999999998</v>
      </c>
      <c r="E62">
        <f>BAWANA!AM62</f>
        <v>0</v>
      </c>
      <c r="F62">
        <f t="shared" si="4"/>
        <v>256</v>
      </c>
      <c r="G62">
        <f t="shared" si="5"/>
        <v>264.95999999999998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17.82</v>
      </c>
      <c r="L62">
        <f>NDMC_EOD!AK62+NDMC_EOD!AL62</f>
        <v>28</v>
      </c>
      <c r="M62">
        <f>TPDDL_EOD!AK62+TPDDL_EOD!AL62</f>
        <v>69.599999999999994</v>
      </c>
      <c r="N62">
        <f t="shared" si="0"/>
        <v>264.96000000000004</v>
      </c>
      <c r="O62" s="154">
        <f t="shared" si="1"/>
        <v>0</v>
      </c>
      <c r="P62">
        <v>99.619999999999976</v>
      </c>
      <c r="Q62">
        <v>49.919999999999987</v>
      </c>
      <c r="R62">
        <v>17.819999999999997</v>
      </c>
      <c r="S62">
        <v>27.999999999999993</v>
      </c>
      <c r="T62">
        <v>69.59999999999998</v>
      </c>
      <c r="U62" s="156">
        <f t="shared" si="2"/>
        <v>264.95999999999992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267.95999999999998</v>
      </c>
      <c r="E63">
        <f>BAWANA!AM63</f>
        <v>0</v>
      </c>
      <c r="F63">
        <f t="shared" si="4"/>
        <v>256</v>
      </c>
      <c r="G63">
        <f t="shared" si="5"/>
        <v>267.95999999999998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20.82</v>
      </c>
      <c r="L63">
        <f>NDMC_EOD!AK63+NDMC_EOD!AL63</f>
        <v>28</v>
      </c>
      <c r="M63">
        <f>TPDDL_EOD!AK63+TPDDL_EOD!AL63</f>
        <v>69.599999999999994</v>
      </c>
      <c r="N63">
        <f t="shared" si="0"/>
        <v>267.96000000000004</v>
      </c>
      <c r="O63" s="154">
        <f t="shared" si="1"/>
        <v>0</v>
      </c>
      <c r="P63">
        <v>99.61999999999999</v>
      </c>
      <c r="Q63">
        <v>49.919999999999995</v>
      </c>
      <c r="R63">
        <v>20.819999999999997</v>
      </c>
      <c r="S63">
        <v>27.999999999999993</v>
      </c>
      <c r="T63">
        <v>69.59999999999998</v>
      </c>
      <c r="U63" s="156">
        <f t="shared" si="2"/>
        <v>267.95999999999998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266.95999999999998</v>
      </c>
      <c r="E64">
        <f>BAWANA!AM64</f>
        <v>0</v>
      </c>
      <c r="F64">
        <f t="shared" si="4"/>
        <v>256</v>
      </c>
      <c r="G64">
        <f t="shared" si="5"/>
        <v>266.95999999999998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19.82</v>
      </c>
      <c r="L64">
        <f>NDMC_EOD!AK64+NDMC_EOD!AL64</f>
        <v>28</v>
      </c>
      <c r="M64">
        <f>TPDDL_EOD!AK64+TPDDL_EOD!AL64</f>
        <v>69.599999999999994</v>
      </c>
      <c r="N64">
        <f t="shared" si="0"/>
        <v>266.96000000000004</v>
      </c>
      <c r="O64" s="154">
        <f t="shared" si="1"/>
        <v>0</v>
      </c>
      <c r="P64">
        <v>99.61999999999999</v>
      </c>
      <c r="Q64">
        <v>49.919999999999995</v>
      </c>
      <c r="R64">
        <v>19.819999999999997</v>
      </c>
      <c r="S64">
        <v>27.999999999999993</v>
      </c>
      <c r="T64">
        <v>69.59999999999998</v>
      </c>
      <c r="U64" s="156">
        <f t="shared" si="2"/>
        <v>266.95999999999998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266.95999999999998</v>
      </c>
      <c r="E65">
        <f>BAWANA!AM65</f>
        <v>0</v>
      </c>
      <c r="F65">
        <f t="shared" si="4"/>
        <v>256</v>
      </c>
      <c r="G65">
        <f t="shared" si="5"/>
        <v>266.95999999999998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19.82</v>
      </c>
      <c r="L65">
        <f>NDMC_EOD!AK65+NDMC_EOD!AL65</f>
        <v>28</v>
      </c>
      <c r="M65">
        <f>TPDDL_EOD!AK65+TPDDL_EOD!AL65</f>
        <v>69.599999999999994</v>
      </c>
      <c r="N65">
        <f t="shared" si="0"/>
        <v>266.96000000000004</v>
      </c>
      <c r="O65" s="154">
        <f t="shared" si="1"/>
        <v>0</v>
      </c>
      <c r="P65">
        <v>99.61999999999999</v>
      </c>
      <c r="Q65">
        <v>49.919999999999995</v>
      </c>
      <c r="R65">
        <v>19.819999999999997</v>
      </c>
      <c r="S65">
        <v>27.999999999999993</v>
      </c>
      <c r="T65">
        <v>69.59999999999998</v>
      </c>
      <c r="U65" s="156">
        <f t="shared" si="2"/>
        <v>266.95999999999998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265.95999999999998</v>
      </c>
      <c r="E66">
        <f>BAWANA!AM66</f>
        <v>0</v>
      </c>
      <c r="F66">
        <f t="shared" si="4"/>
        <v>256</v>
      </c>
      <c r="G66">
        <f t="shared" si="5"/>
        <v>265.95999999999998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18.82</v>
      </c>
      <c r="L66">
        <f>NDMC_EOD!AK66+NDMC_EOD!AL66</f>
        <v>28</v>
      </c>
      <c r="M66">
        <f>TPDDL_EOD!AK66+TPDDL_EOD!AL66</f>
        <v>69.599999999999994</v>
      </c>
      <c r="N66">
        <f t="shared" si="0"/>
        <v>265.96000000000004</v>
      </c>
      <c r="O66" s="154">
        <f t="shared" si="1"/>
        <v>0</v>
      </c>
      <c r="P66">
        <v>99.61999999999999</v>
      </c>
      <c r="Q66">
        <v>49.919999999999987</v>
      </c>
      <c r="R66">
        <v>18.819999999999997</v>
      </c>
      <c r="S66">
        <v>27.999999999999993</v>
      </c>
      <c r="T66">
        <v>69.59999999999998</v>
      </c>
      <c r="U66" s="156">
        <f t="shared" si="2"/>
        <v>265.95999999999992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265.95999999999998</v>
      </c>
      <c r="E67">
        <f>BAWANA!AM67</f>
        <v>0</v>
      </c>
      <c r="F67">
        <f t="shared" si="4"/>
        <v>256</v>
      </c>
      <c r="G67">
        <f t="shared" si="5"/>
        <v>265.95999999999998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23.82</v>
      </c>
      <c r="L67">
        <f>NDMC_EOD!AK67+NDMC_EOD!AL67</f>
        <v>23</v>
      </c>
      <c r="M67">
        <f>TPDDL_EOD!AK67+TPDDL_EOD!AL67</f>
        <v>69.599999999999994</v>
      </c>
      <c r="N67">
        <f t="shared" ref="N67:N98" si="7">SUM(I67:M67)</f>
        <v>265.96000000000004</v>
      </c>
      <c r="O67" s="154">
        <f t="shared" ref="O67:O98" si="8">G67-N67</f>
        <v>0</v>
      </c>
      <c r="P67">
        <v>99.61999999999999</v>
      </c>
      <c r="Q67">
        <v>49.919999999999987</v>
      </c>
      <c r="R67">
        <v>23.819999999999997</v>
      </c>
      <c r="S67">
        <v>22.999999999999996</v>
      </c>
      <c r="T67">
        <v>69.59999999999998</v>
      </c>
      <c r="U67" s="156">
        <f t="shared" ref="U67:U98" si="9">SUM(P67:T67)</f>
        <v>265.95999999999992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259.95999999999998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259.95999999999998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17.82</v>
      </c>
      <c r="L68">
        <f>NDMC_EOD!AK68+NDMC_EOD!AL68</f>
        <v>23</v>
      </c>
      <c r="M68">
        <f>TPDDL_EOD!AK68+TPDDL_EOD!AL68</f>
        <v>69.599999999999994</v>
      </c>
      <c r="N68">
        <f t="shared" si="7"/>
        <v>259.96000000000004</v>
      </c>
      <c r="O68" s="154">
        <f t="shared" si="8"/>
        <v>0</v>
      </c>
      <c r="P68">
        <v>99.619999999999976</v>
      </c>
      <c r="Q68">
        <v>49.919999999999987</v>
      </c>
      <c r="R68">
        <v>17.819999999999997</v>
      </c>
      <c r="S68">
        <v>22.999999999999996</v>
      </c>
      <c r="T68">
        <v>69.59999999999998</v>
      </c>
      <c r="U68" s="156">
        <f t="shared" si="9"/>
        <v>259.95999999999992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263.95999999999998</v>
      </c>
      <c r="E69">
        <f>BAWANA!AM69</f>
        <v>0</v>
      </c>
      <c r="F69">
        <f t="shared" si="11"/>
        <v>256</v>
      </c>
      <c r="G69">
        <f t="shared" si="12"/>
        <v>263.95999999999998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21.82</v>
      </c>
      <c r="L69">
        <f>NDMC_EOD!AK69+NDMC_EOD!AL69</f>
        <v>23</v>
      </c>
      <c r="M69">
        <f>TPDDL_EOD!AK69+TPDDL_EOD!AL69</f>
        <v>69.599999999999994</v>
      </c>
      <c r="N69">
        <f t="shared" si="7"/>
        <v>263.96000000000004</v>
      </c>
      <c r="O69" s="154">
        <f t="shared" si="8"/>
        <v>0</v>
      </c>
      <c r="P69">
        <v>99.619999999999976</v>
      </c>
      <c r="Q69">
        <v>49.919999999999987</v>
      </c>
      <c r="R69">
        <v>21.819999999999997</v>
      </c>
      <c r="S69">
        <v>22.999999999999996</v>
      </c>
      <c r="T69">
        <v>69.59999999999998</v>
      </c>
      <c r="U69" s="156">
        <f t="shared" si="9"/>
        <v>263.95999999999992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264.95999999999998</v>
      </c>
      <c r="E70">
        <f>BAWANA!AM70</f>
        <v>0</v>
      </c>
      <c r="F70">
        <f t="shared" si="11"/>
        <v>256</v>
      </c>
      <c r="G70">
        <f t="shared" si="12"/>
        <v>264.95999999999998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22.82</v>
      </c>
      <c r="L70">
        <f>NDMC_EOD!AK70+NDMC_EOD!AL70</f>
        <v>23</v>
      </c>
      <c r="M70">
        <f>TPDDL_EOD!AK70+TPDDL_EOD!AL70</f>
        <v>69.599999999999994</v>
      </c>
      <c r="N70">
        <f t="shared" si="7"/>
        <v>264.96000000000004</v>
      </c>
      <c r="O70" s="154">
        <f t="shared" si="8"/>
        <v>0</v>
      </c>
      <c r="P70">
        <v>99.619999999999976</v>
      </c>
      <c r="Q70">
        <v>49.919999999999987</v>
      </c>
      <c r="R70">
        <v>22.819999999999997</v>
      </c>
      <c r="S70">
        <v>22.999999999999996</v>
      </c>
      <c r="T70">
        <v>69.59999999999998</v>
      </c>
      <c r="U70" s="156">
        <f t="shared" si="9"/>
        <v>264.95999999999992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265.95999999999998</v>
      </c>
      <c r="E71">
        <f>BAWANA!AM71</f>
        <v>0</v>
      </c>
      <c r="F71">
        <f t="shared" si="11"/>
        <v>256</v>
      </c>
      <c r="G71">
        <f t="shared" si="12"/>
        <v>265.95999999999998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23.82</v>
      </c>
      <c r="L71">
        <f>NDMC_EOD!AK71+NDMC_EOD!AL71</f>
        <v>23</v>
      </c>
      <c r="M71">
        <f>TPDDL_EOD!AK71+TPDDL_EOD!AL71</f>
        <v>69.599999999999994</v>
      </c>
      <c r="N71">
        <f t="shared" si="7"/>
        <v>265.96000000000004</v>
      </c>
      <c r="O71" s="154">
        <f t="shared" si="8"/>
        <v>0</v>
      </c>
      <c r="P71">
        <v>99.61999999999999</v>
      </c>
      <c r="Q71">
        <v>49.919999999999987</v>
      </c>
      <c r="R71">
        <v>23.819999999999997</v>
      </c>
      <c r="S71">
        <v>22.999999999999996</v>
      </c>
      <c r="T71">
        <v>69.59999999999998</v>
      </c>
      <c r="U71" s="156">
        <f t="shared" si="9"/>
        <v>265.95999999999992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265.95999999999998</v>
      </c>
      <c r="E72">
        <f>BAWANA!AM72</f>
        <v>0</v>
      </c>
      <c r="F72">
        <f t="shared" si="11"/>
        <v>256</v>
      </c>
      <c r="G72">
        <f t="shared" si="12"/>
        <v>265.95999999999998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23.82</v>
      </c>
      <c r="L72">
        <f>NDMC_EOD!AK72+NDMC_EOD!AL72</f>
        <v>23</v>
      </c>
      <c r="M72">
        <f>TPDDL_EOD!AK72+TPDDL_EOD!AL72</f>
        <v>69.599999999999994</v>
      </c>
      <c r="N72">
        <f t="shared" si="7"/>
        <v>265.96000000000004</v>
      </c>
      <c r="O72" s="154">
        <f t="shared" si="8"/>
        <v>0</v>
      </c>
      <c r="P72">
        <v>99.61999999999999</v>
      </c>
      <c r="Q72">
        <v>49.919999999999987</v>
      </c>
      <c r="R72">
        <v>23.819999999999997</v>
      </c>
      <c r="S72">
        <v>22.999999999999996</v>
      </c>
      <c r="T72">
        <v>69.59999999999998</v>
      </c>
      <c r="U72" s="156">
        <f t="shared" si="9"/>
        <v>265.95999999999992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268.20999999999998</v>
      </c>
      <c r="E73">
        <f>BAWANA!AM73</f>
        <v>0</v>
      </c>
      <c r="F73">
        <f t="shared" si="11"/>
        <v>256</v>
      </c>
      <c r="G73">
        <f t="shared" si="12"/>
        <v>268.20999999999998</v>
      </c>
      <c r="H73" s="154"/>
      <c r="I73">
        <f>BRPL_EOD!AK73+BRPL_EOD!AL73</f>
        <v>98.97</v>
      </c>
      <c r="J73">
        <f>BYPL_EOD!AK73+BYPL_EOD!AL73</f>
        <v>49.6</v>
      </c>
      <c r="K73">
        <f>MES_EOD!AK73+MES_EOD!AL73</f>
        <v>27.64</v>
      </c>
      <c r="L73">
        <f>NDMC_EOD!AK73+NDMC_EOD!AL73</f>
        <v>22.85</v>
      </c>
      <c r="M73">
        <f>TPDDL_EOD!AK73+TPDDL_EOD!AL73</f>
        <v>69.150000000000006</v>
      </c>
      <c r="N73">
        <f t="shared" si="7"/>
        <v>268.20999999999998</v>
      </c>
      <c r="O73" s="154">
        <f t="shared" si="8"/>
        <v>0</v>
      </c>
      <c r="P73">
        <v>98.97</v>
      </c>
      <c r="Q73">
        <v>49.6</v>
      </c>
      <c r="R73">
        <v>27.64</v>
      </c>
      <c r="S73">
        <v>22.85</v>
      </c>
      <c r="T73">
        <v>69.150000000000006</v>
      </c>
      <c r="U73" s="156">
        <f t="shared" si="9"/>
        <v>268.20999999999998</v>
      </c>
      <c r="V73" s="154">
        <f t="shared" si="10"/>
        <v>0</v>
      </c>
      <c r="Y73">
        <f>BAWANA!AW73+BAWANA!AX73</f>
        <v>31.79</v>
      </c>
      <c r="Z73">
        <f>BAWANA!BD73+BAWANA!BE73</f>
        <v>0</v>
      </c>
      <c r="AA73">
        <f>BAWANA!X73+BAWANA!Y73</f>
        <v>31.79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263.95999999999998</v>
      </c>
      <c r="E74">
        <f>BAWANA!AM74</f>
        <v>0</v>
      </c>
      <c r="F74">
        <f t="shared" si="11"/>
        <v>256</v>
      </c>
      <c r="G74">
        <f t="shared" si="12"/>
        <v>263.95999999999998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21.82</v>
      </c>
      <c r="L74">
        <f>NDMC_EOD!AK74+NDMC_EOD!AL74</f>
        <v>23</v>
      </c>
      <c r="M74">
        <f>TPDDL_EOD!AK74+TPDDL_EOD!AL74</f>
        <v>69.599999999999994</v>
      </c>
      <c r="N74">
        <f t="shared" si="7"/>
        <v>263.96000000000004</v>
      </c>
      <c r="O74" s="154">
        <f t="shared" si="8"/>
        <v>0</v>
      </c>
      <c r="P74">
        <v>99.619999999999976</v>
      </c>
      <c r="Q74">
        <v>49.919999999999987</v>
      </c>
      <c r="R74">
        <v>21.819999999999997</v>
      </c>
      <c r="S74">
        <v>22.999999999999996</v>
      </c>
      <c r="T74">
        <v>69.59999999999998</v>
      </c>
      <c r="U74" s="156">
        <f t="shared" si="9"/>
        <v>263.95999999999992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267.95999999999998</v>
      </c>
      <c r="E75">
        <f>BAWANA!AM75</f>
        <v>0</v>
      </c>
      <c r="F75">
        <f t="shared" si="11"/>
        <v>256</v>
      </c>
      <c r="G75">
        <f t="shared" si="12"/>
        <v>267.95999999999998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25.82</v>
      </c>
      <c r="L75">
        <f>NDMC_EOD!AK75+NDMC_EOD!AL75</f>
        <v>23</v>
      </c>
      <c r="M75">
        <f>TPDDL_EOD!AK75+TPDDL_EOD!AL75</f>
        <v>69.599999999999994</v>
      </c>
      <c r="N75">
        <f t="shared" si="7"/>
        <v>267.96000000000004</v>
      </c>
      <c r="O75" s="154">
        <f t="shared" si="8"/>
        <v>0</v>
      </c>
      <c r="P75">
        <v>99.61999999999999</v>
      </c>
      <c r="Q75">
        <v>49.919999999999995</v>
      </c>
      <c r="R75">
        <v>25.819999999999993</v>
      </c>
      <c r="S75">
        <v>22.999999999999996</v>
      </c>
      <c r="T75">
        <v>69.59999999999998</v>
      </c>
      <c r="U75" s="156">
        <f t="shared" si="9"/>
        <v>267.95999999999998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268.10000000000002</v>
      </c>
      <c r="E76">
        <f>BAWANA!AM76</f>
        <v>0</v>
      </c>
      <c r="F76">
        <f t="shared" si="11"/>
        <v>256</v>
      </c>
      <c r="G76">
        <f t="shared" si="12"/>
        <v>268.10000000000002</v>
      </c>
      <c r="H76" s="154"/>
      <c r="I76">
        <f>BRPL_EOD!AK76+BRPL_EOD!AL76</f>
        <v>99.3</v>
      </c>
      <c r="J76">
        <f>BYPL_EOD!AK76+BYPL_EOD!AL76</f>
        <v>49.76</v>
      </c>
      <c r="K76">
        <f>MES_EOD!AK76+MES_EOD!AL76</f>
        <v>26.74</v>
      </c>
      <c r="L76">
        <f>NDMC_EOD!AK76+NDMC_EOD!AL76</f>
        <v>22.93</v>
      </c>
      <c r="M76">
        <f>TPDDL_EOD!AK76+TPDDL_EOD!AL76</f>
        <v>69.38</v>
      </c>
      <c r="N76">
        <f t="shared" si="7"/>
        <v>268.11</v>
      </c>
      <c r="O76" s="154">
        <f t="shared" si="8"/>
        <v>-9.9999999999909051E-3</v>
      </c>
      <c r="P76">
        <v>99.296296296296291</v>
      </c>
      <c r="Q76">
        <v>49.75814404535452</v>
      </c>
      <c r="R76">
        <v>26.739002648166796</v>
      </c>
      <c r="S76">
        <v>22.929144754018875</v>
      </c>
      <c r="T76">
        <v>69.37741225616351</v>
      </c>
      <c r="U76" s="156">
        <f t="shared" si="9"/>
        <v>268.09999999999997</v>
      </c>
      <c r="V76" s="154">
        <f t="shared" si="10"/>
        <v>0</v>
      </c>
      <c r="Y76">
        <f>BAWANA!AW76+BAWANA!AX76</f>
        <v>31.9</v>
      </c>
      <c r="Z76">
        <f>BAWANA!BD76+BAWANA!BE76</f>
        <v>0</v>
      </c>
      <c r="AA76">
        <f>BAWANA!X76+BAWANA!Y76</f>
        <v>31.9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268.10000000000002</v>
      </c>
      <c r="E77">
        <f>BAWANA!AM77</f>
        <v>0</v>
      </c>
      <c r="F77">
        <f t="shared" si="11"/>
        <v>256</v>
      </c>
      <c r="G77">
        <f t="shared" si="12"/>
        <v>268.10000000000002</v>
      </c>
      <c r="H77" s="154"/>
      <c r="I77">
        <f>BRPL_EOD!AK77+BRPL_EOD!AL77</f>
        <v>99.3</v>
      </c>
      <c r="J77">
        <f>BYPL_EOD!AK77+BYPL_EOD!AL77</f>
        <v>49.76</v>
      </c>
      <c r="K77">
        <f>MES_EOD!AK77+MES_EOD!AL77</f>
        <v>26.74</v>
      </c>
      <c r="L77">
        <f>NDMC_EOD!AK77+NDMC_EOD!AL77</f>
        <v>22.93</v>
      </c>
      <c r="M77">
        <f>TPDDL_EOD!AK77+TPDDL_EOD!AL77</f>
        <v>69.38</v>
      </c>
      <c r="N77">
        <f t="shared" si="7"/>
        <v>268.11</v>
      </c>
      <c r="O77" s="154">
        <f t="shared" si="8"/>
        <v>-9.9999999999909051E-3</v>
      </c>
      <c r="P77">
        <v>99.296296296296291</v>
      </c>
      <c r="Q77">
        <v>49.75814404535452</v>
      </c>
      <c r="R77">
        <v>26.739002648166796</v>
      </c>
      <c r="S77">
        <v>22.929144754018875</v>
      </c>
      <c r="T77">
        <v>69.37741225616351</v>
      </c>
      <c r="U77" s="156">
        <f t="shared" si="9"/>
        <v>268.09999999999997</v>
      </c>
      <c r="V77" s="154">
        <f t="shared" si="10"/>
        <v>0</v>
      </c>
      <c r="Y77">
        <f>BAWANA!AW77+BAWANA!AX77</f>
        <v>31.9</v>
      </c>
      <c r="Z77">
        <f>BAWANA!BD77+BAWANA!BE77</f>
        <v>0</v>
      </c>
      <c r="AA77">
        <f>BAWANA!X77+BAWANA!Y77</f>
        <v>31.9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268.20999999999998</v>
      </c>
      <c r="E78">
        <f>BAWANA!AM78</f>
        <v>0</v>
      </c>
      <c r="F78">
        <f t="shared" si="11"/>
        <v>256</v>
      </c>
      <c r="G78">
        <f t="shared" si="12"/>
        <v>268.20999999999998</v>
      </c>
      <c r="H78" s="154"/>
      <c r="I78">
        <f>BRPL_EOD!AK78+BRPL_EOD!AL78</f>
        <v>98.97</v>
      </c>
      <c r="J78">
        <f>BYPL_EOD!AK78+BYPL_EOD!AL78</f>
        <v>49.6</v>
      </c>
      <c r="K78">
        <f>MES_EOD!AK78+MES_EOD!AL78</f>
        <v>27.64</v>
      </c>
      <c r="L78">
        <f>NDMC_EOD!AK78+NDMC_EOD!AL78</f>
        <v>22.85</v>
      </c>
      <c r="M78">
        <f>TPDDL_EOD!AK78+TPDDL_EOD!AL78</f>
        <v>69.150000000000006</v>
      </c>
      <c r="N78">
        <f t="shared" si="7"/>
        <v>268.20999999999998</v>
      </c>
      <c r="O78" s="154">
        <f t="shared" si="8"/>
        <v>0</v>
      </c>
      <c r="P78">
        <v>98.97</v>
      </c>
      <c r="Q78">
        <v>49.6</v>
      </c>
      <c r="R78">
        <v>27.64</v>
      </c>
      <c r="S78">
        <v>22.85</v>
      </c>
      <c r="T78">
        <v>69.150000000000006</v>
      </c>
      <c r="U78" s="156">
        <f t="shared" si="9"/>
        <v>268.20999999999998</v>
      </c>
      <c r="V78" s="154">
        <f t="shared" si="10"/>
        <v>0</v>
      </c>
      <c r="Y78">
        <f>BAWANA!AW78+BAWANA!AX78</f>
        <v>31.79</v>
      </c>
      <c r="Z78">
        <f>BAWANA!BD78+BAWANA!BE78</f>
        <v>0</v>
      </c>
      <c r="AA78">
        <f>BAWANA!X78+BAWANA!Y78</f>
        <v>31.79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269.23</v>
      </c>
      <c r="E79">
        <f>BAWANA!AM79</f>
        <v>0</v>
      </c>
      <c r="F79">
        <f t="shared" si="11"/>
        <v>256</v>
      </c>
      <c r="G79">
        <f t="shared" si="12"/>
        <v>269.23</v>
      </c>
      <c r="H79" s="154"/>
      <c r="I79">
        <f>BRPL_EOD!AK79+BRPL_EOD!AL79</f>
        <v>95.8</v>
      </c>
      <c r="J79">
        <f>BYPL_EOD!AK79+BYPL_EOD!AL79</f>
        <v>48.01</v>
      </c>
      <c r="K79">
        <f>MES_EOD!AK79+MES_EOD!AL79</f>
        <v>31.57</v>
      </c>
      <c r="L79">
        <f>NDMC_EOD!AK79+NDMC_EOD!AL79</f>
        <v>26.93</v>
      </c>
      <c r="M79">
        <f>TPDDL_EOD!AK79+TPDDL_EOD!AL79</f>
        <v>66.930000000000007</v>
      </c>
      <c r="N79">
        <f t="shared" si="7"/>
        <v>269.24</v>
      </c>
      <c r="O79" s="154">
        <f t="shared" si="8"/>
        <v>-9.9999999999909051E-3</v>
      </c>
      <c r="P79">
        <v>95.796441836279897</v>
      </c>
      <c r="Q79">
        <v>48.008216832565743</v>
      </c>
      <c r="R79">
        <v>31.568827440202053</v>
      </c>
      <c r="S79">
        <v>26.928999777150498</v>
      </c>
      <c r="T79">
        <v>66.92751411380182</v>
      </c>
      <c r="U79" s="156">
        <f t="shared" si="9"/>
        <v>269.23</v>
      </c>
      <c r="V79" s="154">
        <f t="shared" si="10"/>
        <v>0</v>
      </c>
      <c r="Y79">
        <f>BAWANA!AW79+BAWANA!AX79</f>
        <v>30.77</v>
      </c>
      <c r="Z79">
        <f>BAWANA!BD79+BAWANA!BE79</f>
        <v>0</v>
      </c>
      <c r="AA79">
        <f>BAWANA!X79+BAWANA!Y79</f>
        <v>30.77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268.62</v>
      </c>
      <c r="E80">
        <f>BAWANA!AM80</f>
        <v>0</v>
      </c>
      <c r="F80">
        <f t="shared" si="11"/>
        <v>256</v>
      </c>
      <c r="G80">
        <f t="shared" si="12"/>
        <v>268.62</v>
      </c>
      <c r="H80" s="154"/>
      <c r="I80">
        <f>BRPL_EOD!AK80+BRPL_EOD!AL80</f>
        <v>97.68</v>
      </c>
      <c r="J80">
        <f>BYPL_EOD!AK80+BYPL_EOD!AL80</f>
        <v>48.95</v>
      </c>
      <c r="K80">
        <f>MES_EOD!AK80+MES_EOD!AL80</f>
        <v>26.3</v>
      </c>
      <c r="L80">
        <f>NDMC_EOD!AK80+NDMC_EOD!AL80</f>
        <v>27.45</v>
      </c>
      <c r="M80">
        <f>TPDDL_EOD!AK80+TPDDL_EOD!AL80</f>
        <v>68.239999999999995</v>
      </c>
      <c r="N80">
        <f t="shared" si="7"/>
        <v>268.62</v>
      </c>
      <c r="O80" s="154">
        <f t="shared" si="8"/>
        <v>0</v>
      </c>
      <c r="P80">
        <v>97.68</v>
      </c>
      <c r="Q80">
        <v>48.95</v>
      </c>
      <c r="R80">
        <v>26.3</v>
      </c>
      <c r="S80">
        <v>27.45</v>
      </c>
      <c r="T80">
        <v>68.239999999999995</v>
      </c>
      <c r="U80" s="156">
        <f t="shared" si="9"/>
        <v>268.62</v>
      </c>
      <c r="V80" s="154">
        <f t="shared" si="10"/>
        <v>0</v>
      </c>
      <c r="Y80">
        <f>BAWANA!AW80+BAWANA!AX80</f>
        <v>31.38</v>
      </c>
      <c r="Z80">
        <f>BAWANA!BD80+BAWANA!BE80</f>
        <v>0</v>
      </c>
      <c r="AA80">
        <f>BAWANA!X80+BAWANA!Y80</f>
        <v>31.38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268.83</v>
      </c>
      <c r="E81">
        <f>BAWANA!AM81</f>
        <v>0</v>
      </c>
      <c r="F81">
        <f t="shared" si="11"/>
        <v>256</v>
      </c>
      <c r="G81">
        <f t="shared" si="12"/>
        <v>268.83</v>
      </c>
      <c r="H81" s="154"/>
      <c r="I81">
        <f>BRPL_EOD!AK81+BRPL_EOD!AL81</f>
        <v>97.04</v>
      </c>
      <c r="J81">
        <f>BYPL_EOD!AK81+BYPL_EOD!AL81</f>
        <v>48.63</v>
      </c>
      <c r="K81">
        <f>MES_EOD!AK81+MES_EOD!AL81</f>
        <v>28.08</v>
      </c>
      <c r="L81">
        <f>NDMC_EOD!AK81+NDMC_EOD!AL81</f>
        <v>27.28</v>
      </c>
      <c r="M81">
        <f>TPDDL_EOD!AK81+TPDDL_EOD!AL81</f>
        <v>67.8</v>
      </c>
      <c r="N81">
        <f t="shared" si="7"/>
        <v>268.83</v>
      </c>
      <c r="O81" s="154">
        <f t="shared" si="8"/>
        <v>0</v>
      </c>
      <c r="P81">
        <v>97.04</v>
      </c>
      <c r="Q81">
        <v>48.63</v>
      </c>
      <c r="R81">
        <v>28.08</v>
      </c>
      <c r="S81">
        <v>27.28</v>
      </c>
      <c r="T81">
        <v>67.8</v>
      </c>
      <c r="U81" s="156">
        <f t="shared" si="9"/>
        <v>268.83</v>
      </c>
      <c r="V81" s="154">
        <f t="shared" si="10"/>
        <v>0</v>
      </c>
      <c r="Y81">
        <f>BAWANA!AW81+BAWANA!AX81</f>
        <v>31.17</v>
      </c>
      <c r="Z81">
        <f>BAWANA!BD81+BAWANA!BE81</f>
        <v>0</v>
      </c>
      <c r="AA81">
        <f>BAWANA!X81+BAWANA!Y81</f>
        <v>31.17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268.83</v>
      </c>
      <c r="E82">
        <f>BAWANA!AM82</f>
        <v>0</v>
      </c>
      <c r="F82">
        <f t="shared" si="11"/>
        <v>256</v>
      </c>
      <c r="G82">
        <f t="shared" si="12"/>
        <v>268.83</v>
      </c>
      <c r="H82" s="154"/>
      <c r="I82">
        <f>BRPL_EOD!AK82+BRPL_EOD!AL82</f>
        <v>97.04</v>
      </c>
      <c r="J82">
        <f>BYPL_EOD!AK82+BYPL_EOD!AL82</f>
        <v>48.63</v>
      </c>
      <c r="K82">
        <f>MES_EOD!AK82+MES_EOD!AL82</f>
        <v>28.08</v>
      </c>
      <c r="L82">
        <f>NDMC_EOD!AK82+NDMC_EOD!AL82</f>
        <v>27.28</v>
      </c>
      <c r="M82">
        <f>TPDDL_EOD!AK82+TPDDL_EOD!AL82</f>
        <v>67.8</v>
      </c>
      <c r="N82">
        <f t="shared" si="7"/>
        <v>268.83</v>
      </c>
      <c r="O82" s="154">
        <f t="shared" si="8"/>
        <v>0</v>
      </c>
      <c r="P82">
        <v>97.04</v>
      </c>
      <c r="Q82">
        <v>48.63</v>
      </c>
      <c r="R82">
        <v>28.08</v>
      </c>
      <c r="S82">
        <v>27.28</v>
      </c>
      <c r="T82">
        <v>67.8</v>
      </c>
      <c r="U82" s="156">
        <f t="shared" si="9"/>
        <v>268.83</v>
      </c>
      <c r="V82" s="154">
        <f t="shared" si="10"/>
        <v>0</v>
      </c>
      <c r="Y82">
        <f>BAWANA!AW82+BAWANA!AX82</f>
        <v>31.17</v>
      </c>
      <c r="Z82">
        <f>BAWANA!BD82+BAWANA!BE82</f>
        <v>0</v>
      </c>
      <c r="AA82">
        <f>BAWANA!X82+BAWANA!Y82</f>
        <v>31.17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268.83</v>
      </c>
      <c r="E83">
        <f>BAWANA!AM83</f>
        <v>0</v>
      </c>
      <c r="F83">
        <f t="shared" si="11"/>
        <v>256</v>
      </c>
      <c r="G83">
        <f t="shared" si="12"/>
        <v>268.83</v>
      </c>
      <c r="H83" s="154"/>
      <c r="I83">
        <f>BRPL_EOD!AK83+BRPL_EOD!AL83</f>
        <v>97.04</v>
      </c>
      <c r="J83">
        <f>BYPL_EOD!AK83+BYPL_EOD!AL83</f>
        <v>48.63</v>
      </c>
      <c r="K83">
        <f>MES_EOD!AK83+MES_EOD!AL83</f>
        <v>28.08</v>
      </c>
      <c r="L83">
        <f>NDMC_EOD!AK83+NDMC_EOD!AL83</f>
        <v>27.28</v>
      </c>
      <c r="M83">
        <f>TPDDL_EOD!AK83+TPDDL_EOD!AL83</f>
        <v>67.8</v>
      </c>
      <c r="N83">
        <f t="shared" si="7"/>
        <v>268.83</v>
      </c>
      <c r="O83" s="154">
        <f t="shared" si="8"/>
        <v>0</v>
      </c>
      <c r="P83">
        <v>97.04</v>
      </c>
      <c r="Q83">
        <v>48.63</v>
      </c>
      <c r="R83">
        <v>28.08</v>
      </c>
      <c r="S83">
        <v>27.28</v>
      </c>
      <c r="T83">
        <v>67.8</v>
      </c>
      <c r="U83" s="156">
        <f t="shared" si="9"/>
        <v>268.83</v>
      </c>
      <c r="V83" s="154">
        <f t="shared" si="10"/>
        <v>0</v>
      </c>
      <c r="Y83">
        <f>BAWANA!AW83+BAWANA!AX83</f>
        <v>31.17</v>
      </c>
      <c r="Z83">
        <f>BAWANA!BD83+BAWANA!BE83</f>
        <v>0</v>
      </c>
      <c r="AA83">
        <f>BAWANA!X83+BAWANA!Y83</f>
        <v>31.17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268.83</v>
      </c>
      <c r="E84">
        <f>BAWANA!AM84</f>
        <v>0</v>
      </c>
      <c r="F84">
        <f t="shared" si="11"/>
        <v>256</v>
      </c>
      <c r="G84">
        <f t="shared" si="12"/>
        <v>268.83</v>
      </c>
      <c r="H84" s="154"/>
      <c r="I84">
        <f>BRPL_EOD!AK84+BRPL_EOD!AL84</f>
        <v>97.04</v>
      </c>
      <c r="J84">
        <f>BYPL_EOD!AK84+BYPL_EOD!AL84</f>
        <v>48.63</v>
      </c>
      <c r="K84">
        <f>MES_EOD!AK84+MES_EOD!AL84</f>
        <v>28.08</v>
      </c>
      <c r="L84">
        <f>NDMC_EOD!AK84+NDMC_EOD!AL84</f>
        <v>27.28</v>
      </c>
      <c r="M84">
        <f>TPDDL_EOD!AK84+TPDDL_EOD!AL84</f>
        <v>67.8</v>
      </c>
      <c r="N84">
        <f t="shared" si="7"/>
        <v>268.83</v>
      </c>
      <c r="O84" s="154">
        <f t="shared" si="8"/>
        <v>0</v>
      </c>
      <c r="P84">
        <v>97.04</v>
      </c>
      <c r="Q84">
        <v>48.63</v>
      </c>
      <c r="R84">
        <v>28.08</v>
      </c>
      <c r="S84">
        <v>27.28</v>
      </c>
      <c r="T84">
        <v>67.8</v>
      </c>
      <c r="U84" s="156">
        <f t="shared" si="9"/>
        <v>268.83</v>
      </c>
      <c r="V84" s="154">
        <f t="shared" si="10"/>
        <v>0</v>
      </c>
      <c r="Y84">
        <f>BAWANA!AW84+BAWANA!AX84</f>
        <v>31.17</v>
      </c>
      <c r="Z84">
        <f>BAWANA!BD84+BAWANA!BE84</f>
        <v>0</v>
      </c>
      <c r="AA84">
        <f>BAWANA!X84+BAWANA!Y84</f>
        <v>31.17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269.13</v>
      </c>
      <c r="E85">
        <f>BAWANA!AM85</f>
        <v>0</v>
      </c>
      <c r="F85">
        <f t="shared" si="11"/>
        <v>256</v>
      </c>
      <c r="G85">
        <f t="shared" si="12"/>
        <v>269.13</v>
      </c>
      <c r="H85" s="154"/>
      <c r="I85">
        <f>BRPL_EOD!AK85+BRPL_EOD!AL85</f>
        <v>96.11</v>
      </c>
      <c r="J85">
        <f>BYPL_EOD!AK85+BYPL_EOD!AL85</f>
        <v>48.16</v>
      </c>
      <c r="K85">
        <f>MES_EOD!AK85+MES_EOD!AL85</f>
        <v>30.7</v>
      </c>
      <c r="L85">
        <f>NDMC_EOD!AK85+NDMC_EOD!AL85</f>
        <v>27.01</v>
      </c>
      <c r="M85">
        <f>TPDDL_EOD!AK85+TPDDL_EOD!AL85</f>
        <v>67.150000000000006</v>
      </c>
      <c r="N85">
        <f t="shared" si="7"/>
        <v>269.13</v>
      </c>
      <c r="O85" s="154">
        <f t="shared" si="8"/>
        <v>0</v>
      </c>
      <c r="P85">
        <v>96.11</v>
      </c>
      <c r="Q85">
        <v>48.16</v>
      </c>
      <c r="R85">
        <v>30.7</v>
      </c>
      <c r="S85">
        <v>27.01</v>
      </c>
      <c r="T85">
        <v>67.150000000000006</v>
      </c>
      <c r="U85" s="156">
        <f t="shared" si="9"/>
        <v>269.13</v>
      </c>
      <c r="V85" s="154">
        <f t="shared" si="10"/>
        <v>0</v>
      </c>
      <c r="Y85">
        <f>BAWANA!AW85+BAWANA!AX85</f>
        <v>30.87</v>
      </c>
      <c r="Z85">
        <f>BAWANA!BD85+BAWANA!BE85</f>
        <v>0</v>
      </c>
      <c r="AA85">
        <f>BAWANA!X85+BAWANA!Y85</f>
        <v>30.87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268.52</v>
      </c>
      <c r="E86">
        <f>BAWANA!AM86</f>
        <v>0</v>
      </c>
      <c r="F86">
        <f t="shared" si="11"/>
        <v>256</v>
      </c>
      <c r="G86">
        <f t="shared" si="12"/>
        <v>268.52</v>
      </c>
      <c r="H86" s="154"/>
      <c r="I86">
        <f>BRPL_EOD!AK86+BRPL_EOD!AL86</f>
        <v>98</v>
      </c>
      <c r="J86">
        <f>BYPL_EOD!AK86+BYPL_EOD!AL86</f>
        <v>49.11</v>
      </c>
      <c r="K86">
        <f>MES_EOD!AK86+MES_EOD!AL86</f>
        <v>25.4</v>
      </c>
      <c r="L86">
        <f>NDMC_EOD!AK86+NDMC_EOD!AL86</f>
        <v>27.54</v>
      </c>
      <c r="M86">
        <f>TPDDL_EOD!AK86+TPDDL_EOD!AL86</f>
        <v>68.47</v>
      </c>
      <c r="N86">
        <f t="shared" si="7"/>
        <v>268.52</v>
      </c>
      <c r="O86" s="154">
        <f t="shared" si="8"/>
        <v>0</v>
      </c>
      <c r="P86">
        <v>98</v>
      </c>
      <c r="Q86">
        <v>49.11</v>
      </c>
      <c r="R86">
        <v>25.4</v>
      </c>
      <c r="S86">
        <v>27.54</v>
      </c>
      <c r="T86">
        <v>68.47</v>
      </c>
      <c r="U86" s="156">
        <f t="shared" si="9"/>
        <v>268.52</v>
      </c>
      <c r="V86" s="154">
        <f t="shared" si="10"/>
        <v>0</v>
      </c>
      <c r="Y86">
        <f>BAWANA!AW86+BAWANA!AX86</f>
        <v>31.48</v>
      </c>
      <c r="Z86">
        <f>BAWANA!BD86+BAWANA!BE86</f>
        <v>0</v>
      </c>
      <c r="AA86">
        <f>BAWANA!X86+BAWANA!Y86</f>
        <v>31.48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254.36</v>
      </c>
      <c r="E87">
        <f>BAWANA!AM87</f>
        <v>0</v>
      </c>
      <c r="F87">
        <f t="shared" si="11"/>
        <v>256</v>
      </c>
      <c r="G87">
        <f t="shared" si="12"/>
        <v>254.36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26.82</v>
      </c>
      <c r="L87">
        <f>NDMC_EOD!AK87+NDMC_EOD!AL87</f>
        <v>28</v>
      </c>
      <c r="M87">
        <f>TPDDL_EOD!AK87+TPDDL_EOD!AL87</f>
        <v>50</v>
      </c>
      <c r="N87">
        <f t="shared" si="7"/>
        <v>254.36</v>
      </c>
      <c r="O87" s="154">
        <f t="shared" si="8"/>
        <v>0</v>
      </c>
      <c r="P87">
        <v>99.62</v>
      </c>
      <c r="Q87">
        <v>49.92</v>
      </c>
      <c r="R87">
        <v>26.82</v>
      </c>
      <c r="S87">
        <v>28</v>
      </c>
      <c r="T87">
        <v>50</v>
      </c>
      <c r="U87" s="156">
        <f t="shared" si="9"/>
        <v>254.36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253.36</v>
      </c>
      <c r="E88">
        <f>BAWANA!AM88</f>
        <v>0</v>
      </c>
      <c r="F88">
        <f t="shared" si="11"/>
        <v>256</v>
      </c>
      <c r="G88">
        <f t="shared" si="12"/>
        <v>253.36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25.82</v>
      </c>
      <c r="L88">
        <f>NDMC_EOD!AK88+NDMC_EOD!AL88</f>
        <v>28</v>
      </c>
      <c r="M88">
        <f>TPDDL_EOD!AK88+TPDDL_EOD!AL88</f>
        <v>50</v>
      </c>
      <c r="N88">
        <f t="shared" si="7"/>
        <v>253.36</v>
      </c>
      <c r="O88" s="154">
        <f t="shared" si="8"/>
        <v>0</v>
      </c>
      <c r="P88">
        <v>99.62</v>
      </c>
      <c r="Q88">
        <v>49.92</v>
      </c>
      <c r="R88">
        <v>25.82</v>
      </c>
      <c r="S88">
        <v>28</v>
      </c>
      <c r="T88">
        <v>50</v>
      </c>
      <c r="U88" s="156">
        <f t="shared" si="9"/>
        <v>253.36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253.36</v>
      </c>
      <c r="E89">
        <f>BAWANA!AM89</f>
        <v>0</v>
      </c>
      <c r="F89">
        <f t="shared" si="11"/>
        <v>256</v>
      </c>
      <c r="G89">
        <f t="shared" si="12"/>
        <v>253.36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25.82</v>
      </c>
      <c r="L89">
        <f>NDMC_EOD!AK89+NDMC_EOD!AL89</f>
        <v>28</v>
      </c>
      <c r="M89">
        <f>TPDDL_EOD!AK89+TPDDL_EOD!AL89</f>
        <v>50</v>
      </c>
      <c r="N89">
        <f t="shared" si="7"/>
        <v>253.36</v>
      </c>
      <c r="O89" s="154">
        <f t="shared" si="8"/>
        <v>0</v>
      </c>
      <c r="P89">
        <v>99.62</v>
      </c>
      <c r="Q89">
        <v>49.92</v>
      </c>
      <c r="R89">
        <v>25.82</v>
      </c>
      <c r="S89">
        <v>28</v>
      </c>
      <c r="T89">
        <v>50</v>
      </c>
      <c r="U89" s="156">
        <f t="shared" si="9"/>
        <v>253.36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252.36</v>
      </c>
      <c r="E90">
        <f>BAWANA!AM90</f>
        <v>0</v>
      </c>
      <c r="F90">
        <f t="shared" si="11"/>
        <v>256</v>
      </c>
      <c r="G90">
        <f t="shared" si="12"/>
        <v>252.36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24.82</v>
      </c>
      <c r="L90">
        <f>NDMC_EOD!AK90+NDMC_EOD!AL90</f>
        <v>28</v>
      </c>
      <c r="M90">
        <f>TPDDL_EOD!AK90+TPDDL_EOD!AL90</f>
        <v>50</v>
      </c>
      <c r="N90">
        <f t="shared" si="7"/>
        <v>252.36</v>
      </c>
      <c r="O90" s="154">
        <f t="shared" si="8"/>
        <v>0</v>
      </c>
      <c r="P90">
        <v>99.62</v>
      </c>
      <c r="Q90">
        <v>49.92</v>
      </c>
      <c r="R90">
        <v>24.82</v>
      </c>
      <c r="S90">
        <v>28</v>
      </c>
      <c r="T90">
        <v>50</v>
      </c>
      <c r="U90" s="156">
        <f t="shared" si="9"/>
        <v>252.36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256.36</v>
      </c>
      <c r="E91">
        <f>BAWANA!AM91</f>
        <v>0</v>
      </c>
      <c r="F91">
        <f t="shared" si="11"/>
        <v>256</v>
      </c>
      <c r="G91">
        <f t="shared" si="12"/>
        <v>256.36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28.82</v>
      </c>
      <c r="L91">
        <f>NDMC_EOD!AK91+NDMC_EOD!AL91</f>
        <v>28</v>
      </c>
      <c r="M91">
        <f>TPDDL_EOD!AK91+TPDDL_EOD!AL91</f>
        <v>50</v>
      </c>
      <c r="N91">
        <f t="shared" si="7"/>
        <v>256.36</v>
      </c>
      <c r="O91" s="154">
        <f t="shared" si="8"/>
        <v>0</v>
      </c>
      <c r="P91">
        <v>99.62</v>
      </c>
      <c r="Q91">
        <v>49.92</v>
      </c>
      <c r="R91">
        <v>28.82</v>
      </c>
      <c r="S91">
        <v>28</v>
      </c>
      <c r="T91">
        <v>50</v>
      </c>
      <c r="U91" s="156">
        <f t="shared" si="9"/>
        <v>256.36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248.36</v>
      </c>
      <c r="E92">
        <f>BAWANA!AM92</f>
        <v>0</v>
      </c>
      <c r="F92">
        <f t="shared" si="11"/>
        <v>256</v>
      </c>
      <c r="G92">
        <f t="shared" si="12"/>
        <v>248.36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20.82</v>
      </c>
      <c r="L92">
        <f>NDMC_EOD!AK92+NDMC_EOD!AL92</f>
        <v>28</v>
      </c>
      <c r="M92">
        <f>TPDDL_EOD!AK92+TPDDL_EOD!AL92</f>
        <v>50</v>
      </c>
      <c r="N92">
        <f t="shared" si="7"/>
        <v>248.36</v>
      </c>
      <c r="O92" s="154">
        <f t="shared" si="8"/>
        <v>0</v>
      </c>
      <c r="P92">
        <v>99.62</v>
      </c>
      <c r="Q92">
        <v>49.92</v>
      </c>
      <c r="R92">
        <v>20.82</v>
      </c>
      <c r="S92">
        <v>28</v>
      </c>
      <c r="T92">
        <v>50</v>
      </c>
      <c r="U92" s="156">
        <f t="shared" si="9"/>
        <v>248.36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248.36</v>
      </c>
      <c r="E93">
        <f>BAWANA!AM93</f>
        <v>0</v>
      </c>
      <c r="F93">
        <f t="shared" si="11"/>
        <v>256</v>
      </c>
      <c r="G93">
        <f t="shared" si="12"/>
        <v>248.36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20.82</v>
      </c>
      <c r="L93">
        <f>NDMC_EOD!AK93+NDMC_EOD!AL93</f>
        <v>28</v>
      </c>
      <c r="M93">
        <f>TPDDL_EOD!AK93+TPDDL_EOD!AL93</f>
        <v>50</v>
      </c>
      <c r="N93">
        <f t="shared" si="7"/>
        <v>248.36</v>
      </c>
      <c r="O93" s="154">
        <f t="shared" si="8"/>
        <v>0</v>
      </c>
      <c r="P93">
        <v>99.62</v>
      </c>
      <c r="Q93">
        <v>49.92</v>
      </c>
      <c r="R93">
        <v>20.82</v>
      </c>
      <c r="S93">
        <v>28</v>
      </c>
      <c r="T93">
        <v>50</v>
      </c>
      <c r="U93" s="156">
        <f t="shared" si="9"/>
        <v>248.36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247.36</v>
      </c>
      <c r="E94">
        <f>BAWANA!AM94</f>
        <v>0</v>
      </c>
      <c r="F94">
        <f t="shared" si="11"/>
        <v>256</v>
      </c>
      <c r="G94">
        <f t="shared" si="12"/>
        <v>247.36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19.82</v>
      </c>
      <c r="L94">
        <f>NDMC_EOD!AK94+NDMC_EOD!AL94</f>
        <v>28</v>
      </c>
      <c r="M94">
        <f>TPDDL_EOD!AK94+TPDDL_EOD!AL94</f>
        <v>50</v>
      </c>
      <c r="N94">
        <f t="shared" si="7"/>
        <v>247.36</v>
      </c>
      <c r="O94" s="154">
        <f t="shared" si="8"/>
        <v>0</v>
      </c>
      <c r="P94">
        <v>99.62</v>
      </c>
      <c r="Q94">
        <v>49.92</v>
      </c>
      <c r="R94">
        <v>19.82</v>
      </c>
      <c r="S94">
        <v>28</v>
      </c>
      <c r="T94">
        <v>50</v>
      </c>
      <c r="U94" s="156">
        <f t="shared" si="9"/>
        <v>247.36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246.36</v>
      </c>
      <c r="E95">
        <f>BAWANA!AM95</f>
        <v>0</v>
      </c>
      <c r="F95">
        <f t="shared" si="11"/>
        <v>256</v>
      </c>
      <c r="G95">
        <f t="shared" si="12"/>
        <v>246.36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18.82</v>
      </c>
      <c r="L95">
        <f>NDMC_EOD!AK95+NDMC_EOD!AL95</f>
        <v>28</v>
      </c>
      <c r="M95">
        <f>TPDDL_EOD!AK95+TPDDL_EOD!AL95</f>
        <v>50</v>
      </c>
      <c r="N95">
        <f t="shared" si="7"/>
        <v>246.36</v>
      </c>
      <c r="O95" s="154">
        <f t="shared" si="8"/>
        <v>0</v>
      </c>
      <c r="P95">
        <v>99.62</v>
      </c>
      <c r="Q95">
        <v>49.92</v>
      </c>
      <c r="R95">
        <v>18.82</v>
      </c>
      <c r="S95">
        <v>28</v>
      </c>
      <c r="T95">
        <v>50</v>
      </c>
      <c r="U95" s="156">
        <f t="shared" si="9"/>
        <v>246.36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245.36</v>
      </c>
      <c r="E96">
        <f>BAWANA!AM96</f>
        <v>0</v>
      </c>
      <c r="F96">
        <f t="shared" si="11"/>
        <v>256</v>
      </c>
      <c r="G96">
        <f t="shared" si="12"/>
        <v>245.36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17.82</v>
      </c>
      <c r="L96">
        <f>NDMC_EOD!AK96+NDMC_EOD!AL96</f>
        <v>28</v>
      </c>
      <c r="M96">
        <f>TPDDL_EOD!AK96+TPDDL_EOD!AL96</f>
        <v>50</v>
      </c>
      <c r="N96">
        <f t="shared" si="7"/>
        <v>245.36</v>
      </c>
      <c r="O96" s="154">
        <f t="shared" si="8"/>
        <v>0</v>
      </c>
      <c r="P96">
        <v>99.62</v>
      </c>
      <c r="Q96">
        <v>49.92</v>
      </c>
      <c r="R96">
        <v>17.82</v>
      </c>
      <c r="S96">
        <v>28</v>
      </c>
      <c r="T96">
        <v>50</v>
      </c>
      <c r="U96" s="156">
        <f t="shared" si="9"/>
        <v>245.36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234.74</v>
      </c>
      <c r="E97">
        <f>BAWANA!AM97</f>
        <v>0</v>
      </c>
      <c r="F97">
        <f t="shared" si="11"/>
        <v>256</v>
      </c>
      <c r="G97">
        <f t="shared" si="12"/>
        <v>234.74</v>
      </c>
      <c r="H97" s="154"/>
      <c r="I97">
        <f>BRPL_EOD!AK97+BRPL_EOD!AL97</f>
        <v>87</v>
      </c>
      <c r="J97">
        <f>BYPL_EOD!AK97+BYPL_EOD!AL97</f>
        <v>49.92</v>
      </c>
      <c r="K97">
        <f>MES_EOD!AK97+MES_EOD!AL97</f>
        <v>19.82</v>
      </c>
      <c r="L97">
        <f>NDMC_EOD!AK97+NDMC_EOD!AL97</f>
        <v>28</v>
      </c>
      <c r="M97">
        <f>TPDDL_EOD!AK97+TPDDL_EOD!AL97</f>
        <v>50</v>
      </c>
      <c r="N97">
        <f t="shared" si="7"/>
        <v>234.74</v>
      </c>
      <c r="O97" s="154">
        <f t="shared" si="8"/>
        <v>0</v>
      </c>
      <c r="P97">
        <v>87</v>
      </c>
      <c r="Q97">
        <v>49.92</v>
      </c>
      <c r="R97">
        <v>19.82</v>
      </c>
      <c r="S97">
        <v>28</v>
      </c>
      <c r="T97">
        <v>50</v>
      </c>
      <c r="U97" s="156">
        <f t="shared" si="9"/>
        <v>234.74</v>
      </c>
      <c r="V97" s="154">
        <f t="shared" si="10"/>
        <v>0</v>
      </c>
      <c r="Y97">
        <f>BAWANA!AW97+BAWANA!AX97</f>
        <v>32</v>
      </c>
      <c r="Z97">
        <f>BAWANA!BD97+BAWANA!BE97</f>
        <v>3.26</v>
      </c>
      <c r="AA97">
        <f>BAWANA!X97+BAWANA!Y97</f>
        <v>32</v>
      </c>
      <c r="AB97">
        <f>BAWANA!AE97+BAWANA!AF97</f>
        <v>3.26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215.74</v>
      </c>
      <c r="E98">
        <f>BAWANA!AM98</f>
        <v>0</v>
      </c>
      <c r="F98">
        <f t="shared" si="11"/>
        <v>256</v>
      </c>
      <c r="G98">
        <f t="shared" si="12"/>
        <v>215.74</v>
      </c>
      <c r="H98" s="154"/>
      <c r="I98">
        <f>BRPL_EOD!AK98+BRPL_EOD!AL98</f>
        <v>75</v>
      </c>
      <c r="J98">
        <f>BYPL_EOD!AK98+BYPL_EOD!AL98</f>
        <v>49.92</v>
      </c>
      <c r="K98">
        <f>MES_EOD!AK98+MES_EOD!AL98</f>
        <v>12.82</v>
      </c>
      <c r="L98">
        <f>NDMC_EOD!AK98+NDMC_EOD!AL98</f>
        <v>28</v>
      </c>
      <c r="M98">
        <f>TPDDL_EOD!AK98+TPDDL_EOD!AL98</f>
        <v>50</v>
      </c>
      <c r="N98">
        <f t="shared" si="7"/>
        <v>215.74</v>
      </c>
      <c r="O98" s="154">
        <f t="shared" si="8"/>
        <v>0</v>
      </c>
      <c r="P98">
        <v>75</v>
      </c>
      <c r="Q98">
        <v>49.92</v>
      </c>
      <c r="R98">
        <v>12.82</v>
      </c>
      <c r="S98">
        <v>28</v>
      </c>
      <c r="T98">
        <v>50</v>
      </c>
      <c r="U98" s="156">
        <f t="shared" si="9"/>
        <v>215.74</v>
      </c>
      <c r="V98" s="154">
        <f t="shared" si="10"/>
        <v>0</v>
      </c>
      <c r="Y98">
        <f>BAWANA!AW98+BAWANA!AX98</f>
        <v>32</v>
      </c>
      <c r="Z98">
        <f>BAWANA!BD98+BAWANA!BE98</f>
        <v>22.26</v>
      </c>
      <c r="AA98">
        <f>BAWANA!X98+BAWANA!Y98</f>
        <v>32</v>
      </c>
      <c r="AB98">
        <f>BAWANA!AE98+BAWANA!AF98</f>
        <v>22.26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6.0252100000000004</v>
      </c>
      <c r="E99" s="156">
        <f t="shared" si="14"/>
        <v>0</v>
      </c>
      <c r="F99" s="156">
        <f t="shared" si="14"/>
        <v>6.1440000000000001</v>
      </c>
      <c r="G99" s="156">
        <f t="shared" si="14"/>
        <v>6.0252100000000004</v>
      </c>
      <c r="H99" s="156"/>
      <c r="I99" s="156">
        <f t="shared" si="14"/>
        <v>2.2161700000000004</v>
      </c>
      <c r="J99" s="156">
        <f t="shared" si="14"/>
        <v>1.1816825000000006</v>
      </c>
      <c r="K99" s="156">
        <f t="shared" si="14"/>
        <v>0.55394250000000012</v>
      </c>
      <c r="L99" s="156">
        <f t="shared" si="14"/>
        <v>0.63328250000000041</v>
      </c>
      <c r="M99" s="156">
        <f t="shared" si="14"/>
        <v>1.4798475000000002</v>
      </c>
      <c r="N99" s="156">
        <f t="shared" si="14"/>
        <v>6.0649250000000015</v>
      </c>
      <c r="O99" s="156">
        <f t="shared" si="14"/>
        <v>-3.9714999999999993E-2</v>
      </c>
      <c r="P99" s="156">
        <f t="shared" si="14"/>
        <v>2.2018467536019113</v>
      </c>
      <c r="Q99" s="156">
        <f t="shared" si="14"/>
        <v>1.1722866478454355</v>
      </c>
      <c r="R99" s="156">
        <f t="shared" si="14"/>
        <v>0.55284349448955217</v>
      </c>
      <c r="S99" s="156">
        <f t="shared" si="14"/>
        <v>0.62801534177246199</v>
      </c>
      <c r="T99" s="156">
        <f t="shared" si="14"/>
        <v>1.4702177622906403</v>
      </c>
      <c r="U99" s="156">
        <f t="shared" si="14"/>
        <v>6.0252100000000004</v>
      </c>
      <c r="V99" s="156">
        <f t="shared" si="10"/>
        <v>0</v>
      </c>
      <c r="Y99" s="156">
        <f>SUM(Y3:Y98)/4000</f>
        <v>0.73045250000000006</v>
      </c>
      <c r="Z99" s="156">
        <f t="shared" ref="Z99:AD99" si="15">SUM(Z3:Z98)/4000</f>
        <v>0.14552500000000002</v>
      </c>
      <c r="AA99" s="156">
        <f t="shared" si="15"/>
        <v>0.73045250000000006</v>
      </c>
      <c r="AB99" s="156">
        <f t="shared" si="15"/>
        <v>0.14552500000000002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X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9" t="s">
        <v>469</v>
      </c>
      <c r="AT2" s="200" t="s">
        <v>432</v>
      </c>
      <c r="AU2" s="169"/>
      <c r="AV2" s="200" t="s">
        <v>424</v>
      </c>
      <c r="AW2" s="200" t="s">
        <v>428</v>
      </c>
      <c r="AX2" s="200" t="s">
        <v>437</v>
      </c>
      <c r="AY2" s="169"/>
      <c r="AZ2" s="169"/>
      <c r="BA2" s="211"/>
    </row>
    <row r="3" spans="1:53">
      <c r="A3" t="s">
        <v>45</v>
      </c>
      <c r="B3">
        <v>0</v>
      </c>
      <c r="C3">
        <v>44.835000000000001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0</v>
      </c>
      <c r="W3">
        <v>147.515625</v>
      </c>
      <c r="X3">
        <v>147.515625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43.253999999999998</v>
      </c>
      <c r="AH3">
        <v>0</v>
      </c>
      <c r="AI3">
        <v>0</v>
      </c>
      <c r="AJ3">
        <v>0</v>
      </c>
      <c r="AK3">
        <v>52.663499999999999</v>
      </c>
      <c r="AL3">
        <v>66.814999999999998</v>
      </c>
      <c r="AM3">
        <v>0</v>
      </c>
      <c r="AN3">
        <v>0.43998999999999999</v>
      </c>
      <c r="AO3">
        <v>0</v>
      </c>
      <c r="AP3">
        <v>2.5619999999999998</v>
      </c>
      <c r="AQ3">
        <v>0</v>
      </c>
      <c r="AR3">
        <v>10.089</v>
      </c>
      <c r="AS3">
        <v>10.089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3619.1350989999992</v>
      </c>
    </row>
    <row r="4" spans="1:53">
      <c r="A4" t="s">
        <v>46</v>
      </c>
      <c r="B4">
        <v>0</v>
      </c>
      <c r="C4">
        <v>44.835000000000001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0</v>
      </c>
      <c r="W4">
        <v>147.515625</v>
      </c>
      <c r="X4">
        <v>147.515625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43.253999999999998</v>
      </c>
      <c r="AH4">
        <v>0</v>
      </c>
      <c r="AI4">
        <v>0</v>
      </c>
      <c r="AJ4">
        <v>0</v>
      </c>
      <c r="AK4">
        <v>52.663499999999999</v>
      </c>
      <c r="AL4">
        <v>66.814999999999998</v>
      </c>
      <c r="AM4">
        <v>0</v>
      </c>
      <c r="AN4">
        <v>0.43998999999999999</v>
      </c>
      <c r="AO4">
        <v>0</v>
      </c>
      <c r="AP4">
        <v>2.5619999999999998</v>
      </c>
      <c r="AQ4">
        <v>0</v>
      </c>
      <c r="AR4">
        <v>10.089</v>
      </c>
      <c r="AS4">
        <v>10.089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3619.1350989999992</v>
      </c>
    </row>
    <row r="5" spans="1:53">
      <c r="A5" t="s">
        <v>47</v>
      </c>
      <c r="B5">
        <v>0</v>
      </c>
      <c r="C5">
        <v>44.835000000000001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0</v>
      </c>
      <c r="W5">
        <v>147.515625</v>
      </c>
      <c r="X5">
        <v>147.515625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6.4089999999999998</v>
      </c>
      <c r="AG5">
        <v>43.253999999999998</v>
      </c>
      <c r="AH5">
        <v>0</v>
      </c>
      <c r="AI5">
        <v>0</v>
      </c>
      <c r="AJ5">
        <v>0</v>
      </c>
      <c r="AK5">
        <v>52.663499999999999</v>
      </c>
      <c r="AL5">
        <v>66.814999999999998</v>
      </c>
      <c r="AM5">
        <v>0</v>
      </c>
      <c r="AN5">
        <v>0.43998999999999999</v>
      </c>
      <c r="AO5">
        <v>0</v>
      </c>
      <c r="AP5">
        <v>2.5619999999999998</v>
      </c>
      <c r="AQ5">
        <v>0</v>
      </c>
      <c r="AR5">
        <v>10.089</v>
      </c>
      <c r="AS5">
        <v>10.089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3616.6700989999995</v>
      </c>
    </row>
    <row r="6" spans="1:53">
      <c r="A6" t="s">
        <v>48</v>
      </c>
      <c r="B6">
        <v>0</v>
      </c>
      <c r="C6">
        <v>44.835000000000001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0</v>
      </c>
      <c r="W6">
        <v>147.515625</v>
      </c>
      <c r="X6">
        <v>147.515625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6.4089999999999998</v>
      </c>
      <c r="AG6">
        <v>43.253999999999998</v>
      </c>
      <c r="AH6">
        <v>0</v>
      </c>
      <c r="AI6">
        <v>0</v>
      </c>
      <c r="AJ6">
        <v>0</v>
      </c>
      <c r="AK6">
        <v>52.663499999999999</v>
      </c>
      <c r="AL6">
        <v>66.814999999999998</v>
      </c>
      <c r="AM6">
        <v>0</v>
      </c>
      <c r="AN6">
        <v>0.43998999999999999</v>
      </c>
      <c r="AO6">
        <v>0</v>
      </c>
      <c r="AP6">
        <v>2.5619999999999998</v>
      </c>
      <c r="AQ6">
        <v>0</v>
      </c>
      <c r="AR6">
        <v>10.089</v>
      </c>
      <c r="AS6">
        <v>10.089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3616.6700989999995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0</v>
      </c>
      <c r="W7">
        <v>147.515625</v>
      </c>
      <c r="X7">
        <v>147.515625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6.4089999999999998</v>
      </c>
      <c r="AG7">
        <v>43.253999999999998</v>
      </c>
      <c r="AH7">
        <v>0</v>
      </c>
      <c r="AI7">
        <v>0</v>
      </c>
      <c r="AJ7">
        <v>0</v>
      </c>
      <c r="AK7">
        <v>52.663499999999999</v>
      </c>
      <c r="AL7">
        <v>66.814999999999998</v>
      </c>
      <c r="AM7">
        <v>0</v>
      </c>
      <c r="AN7">
        <v>0.43998999999999999</v>
      </c>
      <c r="AO7">
        <v>0</v>
      </c>
      <c r="AP7">
        <v>2.5619999999999998</v>
      </c>
      <c r="AQ7">
        <v>0</v>
      </c>
      <c r="AR7">
        <v>10.089</v>
      </c>
      <c r="AS7">
        <v>10.089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3616.6700989999995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0</v>
      </c>
      <c r="W8">
        <v>147.515625</v>
      </c>
      <c r="X8">
        <v>147.515625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5.1319999999999997</v>
      </c>
      <c r="AF8">
        <v>6.4089999999999998</v>
      </c>
      <c r="AG8">
        <v>43.253999999999998</v>
      </c>
      <c r="AH8">
        <v>0</v>
      </c>
      <c r="AI8">
        <v>0</v>
      </c>
      <c r="AJ8">
        <v>0</v>
      </c>
      <c r="AK8">
        <v>52.663499999999999</v>
      </c>
      <c r="AL8">
        <v>66.814999999999998</v>
      </c>
      <c r="AM8">
        <v>0</v>
      </c>
      <c r="AN8">
        <v>0.43998999999999999</v>
      </c>
      <c r="AO8">
        <v>0</v>
      </c>
      <c r="AP8">
        <v>2.5619999999999998</v>
      </c>
      <c r="AQ8">
        <v>0</v>
      </c>
      <c r="AR8">
        <v>10.089</v>
      </c>
      <c r="AS8">
        <v>10.089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3621.8020989999995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0</v>
      </c>
      <c r="W9">
        <v>147.515625</v>
      </c>
      <c r="X9">
        <v>147.515625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14.113</v>
      </c>
      <c r="AF9">
        <v>6.4089999999999998</v>
      </c>
      <c r="AG9">
        <v>43.253999999999998</v>
      </c>
      <c r="AH9">
        <v>0</v>
      </c>
      <c r="AI9">
        <v>0</v>
      </c>
      <c r="AJ9">
        <v>0</v>
      </c>
      <c r="AK9">
        <v>52.663499999999999</v>
      </c>
      <c r="AL9">
        <v>66.814999999999998</v>
      </c>
      <c r="AM9">
        <v>0</v>
      </c>
      <c r="AN9">
        <v>0.43998999999999999</v>
      </c>
      <c r="AO9">
        <v>0</v>
      </c>
      <c r="AP9">
        <v>2.5619999999999998</v>
      </c>
      <c r="AQ9">
        <v>0</v>
      </c>
      <c r="AR9">
        <v>10.089</v>
      </c>
      <c r="AS9">
        <v>10.089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3630.7830989999993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0</v>
      </c>
      <c r="W10">
        <v>147.515625</v>
      </c>
      <c r="X10">
        <v>147.515625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14.113</v>
      </c>
      <c r="AF10">
        <v>6.4089999999999998</v>
      </c>
      <c r="AG10">
        <v>43.253999999999998</v>
      </c>
      <c r="AH10">
        <v>0</v>
      </c>
      <c r="AI10">
        <v>0</v>
      </c>
      <c r="AJ10">
        <v>0</v>
      </c>
      <c r="AK10">
        <v>52.663499999999999</v>
      </c>
      <c r="AL10">
        <v>66.814999999999998</v>
      </c>
      <c r="AM10">
        <v>0</v>
      </c>
      <c r="AN10">
        <v>0.43998999999999999</v>
      </c>
      <c r="AO10">
        <v>0</v>
      </c>
      <c r="AP10">
        <v>2.5619999999999998</v>
      </c>
      <c r="AQ10">
        <v>0</v>
      </c>
      <c r="AR10">
        <v>10.089</v>
      </c>
      <c r="AS10">
        <v>10.089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3630.7830989999993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0</v>
      </c>
      <c r="W11">
        <v>147.515625</v>
      </c>
      <c r="X11">
        <v>147.515625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14.113</v>
      </c>
      <c r="AF11">
        <v>6.4089999999999998</v>
      </c>
      <c r="AG11">
        <v>43.253999999999998</v>
      </c>
      <c r="AH11">
        <v>0</v>
      </c>
      <c r="AI11">
        <v>0</v>
      </c>
      <c r="AJ11">
        <v>0</v>
      </c>
      <c r="AK11">
        <v>52.663499999999999</v>
      </c>
      <c r="AL11">
        <v>23.24</v>
      </c>
      <c r="AM11">
        <v>0</v>
      </c>
      <c r="AN11">
        <v>0.43998999999999999</v>
      </c>
      <c r="AO11">
        <v>0</v>
      </c>
      <c r="AP11">
        <v>2.5619999999999998</v>
      </c>
      <c r="AQ11">
        <v>0</v>
      </c>
      <c r="AR11">
        <v>10.089</v>
      </c>
      <c r="AS11">
        <v>10.089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3587.208098999999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0</v>
      </c>
      <c r="W12">
        <v>147.515625</v>
      </c>
      <c r="X12">
        <v>147.515625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6.4089999999999998</v>
      </c>
      <c r="AG12">
        <v>43.253999999999998</v>
      </c>
      <c r="AH12">
        <v>0</v>
      </c>
      <c r="AI12">
        <v>0</v>
      </c>
      <c r="AJ12">
        <v>0</v>
      </c>
      <c r="AK12">
        <v>52.663499999999999</v>
      </c>
      <c r="AL12">
        <v>23.24</v>
      </c>
      <c r="AM12">
        <v>0</v>
      </c>
      <c r="AN12">
        <v>0.43998999999999999</v>
      </c>
      <c r="AO12">
        <v>0</v>
      </c>
      <c r="AP12">
        <v>2.5619999999999998</v>
      </c>
      <c r="AQ12">
        <v>0</v>
      </c>
      <c r="AR12">
        <v>10.089</v>
      </c>
      <c r="AS12">
        <v>10.089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3587.208098999999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0</v>
      </c>
      <c r="W13">
        <v>147.515625</v>
      </c>
      <c r="X13">
        <v>147.515625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6.4089999999999998</v>
      </c>
      <c r="AG13">
        <v>43.253999999999998</v>
      </c>
      <c r="AH13">
        <v>0</v>
      </c>
      <c r="AI13">
        <v>0</v>
      </c>
      <c r="AJ13">
        <v>0</v>
      </c>
      <c r="AK13">
        <v>52.663499999999999</v>
      </c>
      <c r="AL13">
        <v>23.24</v>
      </c>
      <c r="AM13">
        <v>0</v>
      </c>
      <c r="AN13">
        <v>0.43998999999999999</v>
      </c>
      <c r="AO13">
        <v>0</v>
      </c>
      <c r="AP13">
        <v>2.5619999999999998</v>
      </c>
      <c r="AQ13">
        <v>0</v>
      </c>
      <c r="AR13">
        <v>10.089</v>
      </c>
      <c r="AS13">
        <v>10.089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3587.208098999999</v>
      </c>
    </row>
    <row r="14" spans="1:53">
      <c r="A14" t="s">
        <v>56</v>
      </c>
      <c r="B14">
        <v>0</v>
      </c>
      <c r="C14">
        <v>44.625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0</v>
      </c>
      <c r="W14">
        <v>147.515625</v>
      </c>
      <c r="X14">
        <v>147.515625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6.4089999999999998</v>
      </c>
      <c r="AG14">
        <v>43.253999999999998</v>
      </c>
      <c r="AH14">
        <v>0</v>
      </c>
      <c r="AI14">
        <v>0</v>
      </c>
      <c r="AJ14">
        <v>0</v>
      </c>
      <c r="AK14">
        <v>52.663499999999999</v>
      </c>
      <c r="AL14">
        <v>23.24</v>
      </c>
      <c r="AM14">
        <v>0</v>
      </c>
      <c r="AN14">
        <v>0.43998999999999999</v>
      </c>
      <c r="AO14">
        <v>0</v>
      </c>
      <c r="AP14">
        <v>2.5619999999999998</v>
      </c>
      <c r="AQ14">
        <v>0</v>
      </c>
      <c r="AR14">
        <v>10.089</v>
      </c>
      <c r="AS14">
        <v>10.089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3586.998098999999</v>
      </c>
    </row>
    <row r="15" spans="1:53">
      <c r="A15" t="s">
        <v>57</v>
      </c>
      <c r="B15">
        <v>0</v>
      </c>
      <c r="C15">
        <v>44.625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0</v>
      </c>
      <c r="W15">
        <v>147.515625</v>
      </c>
      <c r="X15">
        <v>147.515625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43.253999999999998</v>
      </c>
      <c r="AH15">
        <v>0</v>
      </c>
      <c r="AI15">
        <v>0</v>
      </c>
      <c r="AJ15">
        <v>0</v>
      </c>
      <c r="AK15">
        <v>52.663499999999999</v>
      </c>
      <c r="AL15">
        <v>23.24</v>
      </c>
      <c r="AM15">
        <v>0</v>
      </c>
      <c r="AN15">
        <v>0.43998999999999999</v>
      </c>
      <c r="AO15">
        <v>0</v>
      </c>
      <c r="AP15">
        <v>7.0454999999999997</v>
      </c>
      <c r="AQ15">
        <v>0</v>
      </c>
      <c r="AR15">
        <v>10.089</v>
      </c>
      <c r="AS15">
        <v>10.089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3591.4815989999993</v>
      </c>
    </row>
    <row r="16" spans="1:53">
      <c r="A16" t="s">
        <v>58</v>
      </c>
      <c r="B16">
        <v>0</v>
      </c>
      <c r="C16">
        <v>44.625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0</v>
      </c>
      <c r="W16">
        <v>147.515625</v>
      </c>
      <c r="X16">
        <v>147.515625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43.253999999999998</v>
      </c>
      <c r="AH16">
        <v>0</v>
      </c>
      <c r="AI16">
        <v>0</v>
      </c>
      <c r="AJ16">
        <v>0</v>
      </c>
      <c r="AK16">
        <v>52.663499999999999</v>
      </c>
      <c r="AL16">
        <v>23.24</v>
      </c>
      <c r="AM16">
        <v>0</v>
      </c>
      <c r="AN16">
        <v>0.43998999999999999</v>
      </c>
      <c r="AO16">
        <v>0</v>
      </c>
      <c r="AP16">
        <v>7.0454999999999997</v>
      </c>
      <c r="AQ16">
        <v>0</v>
      </c>
      <c r="AR16">
        <v>10.089</v>
      </c>
      <c r="AS16">
        <v>10.089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3591.4815989999993</v>
      </c>
    </row>
    <row r="17" spans="1:53">
      <c r="A17" t="s">
        <v>59</v>
      </c>
      <c r="B17">
        <v>0</v>
      </c>
      <c r="C17">
        <v>44.625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0</v>
      </c>
      <c r="W17">
        <v>147.515625</v>
      </c>
      <c r="X17">
        <v>147.515625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43.253999999999998</v>
      </c>
      <c r="AH17">
        <v>0</v>
      </c>
      <c r="AI17">
        <v>0</v>
      </c>
      <c r="AJ17">
        <v>0</v>
      </c>
      <c r="AK17">
        <v>52.663499999999999</v>
      </c>
      <c r="AL17">
        <v>23.24</v>
      </c>
      <c r="AM17">
        <v>0</v>
      </c>
      <c r="AN17">
        <v>0.43998999999999999</v>
      </c>
      <c r="AO17">
        <v>0</v>
      </c>
      <c r="AP17">
        <v>7.0454999999999997</v>
      </c>
      <c r="AQ17">
        <v>0</v>
      </c>
      <c r="AR17">
        <v>10.089</v>
      </c>
      <c r="AS17">
        <v>10.089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3591.4815989999993</v>
      </c>
    </row>
    <row r="18" spans="1:53">
      <c r="A18" t="s">
        <v>60</v>
      </c>
      <c r="B18">
        <v>0</v>
      </c>
      <c r="C18">
        <v>44.625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0</v>
      </c>
      <c r="W18">
        <v>147.515625</v>
      </c>
      <c r="X18">
        <v>147.515625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43.253999999999998</v>
      </c>
      <c r="AH18">
        <v>0</v>
      </c>
      <c r="AI18">
        <v>0</v>
      </c>
      <c r="AJ18">
        <v>0</v>
      </c>
      <c r="AK18">
        <v>52.663499999999999</v>
      </c>
      <c r="AL18">
        <v>23.24</v>
      </c>
      <c r="AM18">
        <v>0</v>
      </c>
      <c r="AN18">
        <v>0.43998999999999999</v>
      </c>
      <c r="AO18">
        <v>0</v>
      </c>
      <c r="AP18">
        <v>7.0454999999999997</v>
      </c>
      <c r="AQ18">
        <v>0</v>
      </c>
      <c r="AR18">
        <v>10.089</v>
      </c>
      <c r="AS18">
        <v>10.089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3591.4815989999993</v>
      </c>
    </row>
    <row r="19" spans="1:53">
      <c r="A19" t="s">
        <v>61</v>
      </c>
      <c r="B19">
        <v>0</v>
      </c>
      <c r="C19">
        <v>44.625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0</v>
      </c>
      <c r="W19">
        <v>147.515625</v>
      </c>
      <c r="X19">
        <v>147.515625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43.253999999999998</v>
      </c>
      <c r="AH19">
        <v>0</v>
      </c>
      <c r="AI19">
        <v>0</v>
      </c>
      <c r="AJ19">
        <v>0</v>
      </c>
      <c r="AK19">
        <v>52.663499999999999</v>
      </c>
      <c r="AL19">
        <v>23.24</v>
      </c>
      <c r="AM19">
        <v>0</v>
      </c>
      <c r="AN19">
        <v>0.43998999999999999</v>
      </c>
      <c r="AO19">
        <v>0</v>
      </c>
      <c r="AP19">
        <v>7.0454999999999997</v>
      </c>
      <c r="AQ19">
        <v>0</v>
      </c>
      <c r="AR19">
        <v>5.1117600000000003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3581.5271189999989</v>
      </c>
    </row>
    <row r="20" spans="1:53">
      <c r="A20" t="s">
        <v>62</v>
      </c>
      <c r="B20">
        <v>0</v>
      </c>
      <c r="C20">
        <v>44.625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0</v>
      </c>
      <c r="W20">
        <v>147.515625</v>
      </c>
      <c r="X20">
        <v>147.515625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43.253999999999998</v>
      </c>
      <c r="AH20">
        <v>0</v>
      </c>
      <c r="AI20">
        <v>0</v>
      </c>
      <c r="AJ20">
        <v>0</v>
      </c>
      <c r="AK20">
        <v>52.663499999999999</v>
      </c>
      <c r="AL20">
        <v>23.24</v>
      </c>
      <c r="AM20">
        <v>0</v>
      </c>
      <c r="AN20">
        <v>0.43998999999999999</v>
      </c>
      <c r="AO20">
        <v>0</v>
      </c>
      <c r="AP20">
        <v>2.5619999999999998</v>
      </c>
      <c r="AQ20">
        <v>0</v>
      </c>
      <c r="AR20">
        <v>5.1117600000000003</v>
      </c>
      <c r="AS20">
        <v>5.1117600000000003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3577.0436189999987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0</v>
      </c>
      <c r="W21">
        <v>147.515625</v>
      </c>
      <c r="X21">
        <v>147.515625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43.253999999999998</v>
      </c>
      <c r="AH21">
        <v>0</v>
      </c>
      <c r="AI21">
        <v>0</v>
      </c>
      <c r="AJ21">
        <v>0</v>
      </c>
      <c r="AK21">
        <v>52.663499999999999</v>
      </c>
      <c r="AL21">
        <v>23.24</v>
      </c>
      <c r="AM21">
        <v>0</v>
      </c>
      <c r="AN21">
        <v>0.43998999999999999</v>
      </c>
      <c r="AO21">
        <v>0</v>
      </c>
      <c r="AP21">
        <v>2.5619999999999998</v>
      </c>
      <c r="AQ21">
        <v>0</v>
      </c>
      <c r="AR21">
        <v>5.1117600000000003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3577.0436189999987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0</v>
      </c>
      <c r="W22">
        <v>147.515625</v>
      </c>
      <c r="X22">
        <v>147.515625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43.253999999999998</v>
      </c>
      <c r="AH22">
        <v>0</v>
      </c>
      <c r="AI22">
        <v>0</v>
      </c>
      <c r="AJ22">
        <v>0</v>
      </c>
      <c r="AK22">
        <v>52.663499999999999</v>
      </c>
      <c r="AL22">
        <v>23.24</v>
      </c>
      <c r="AM22">
        <v>0</v>
      </c>
      <c r="AN22">
        <v>0.43998999999999999</v>
      </c>
      <c r="AO22">
        <v>0</v>
      </c>
      <c r="AP22">
        <v>1.7934000000000001</v>
      </c>
      <c r="AQ22">
        <v>0</v>
      </c>
      <c r="AR22">
        <v>5.1117600000000003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3576.2750189999988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0</v>
      </c>
      <c r="W23">
        <v>147.515625</v>
      </c>
      <c r="X23">
        <v>147.515625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43.253999999999998</v>
      </c>
      <c r="AH23">
        <v>0</v>
      </c>
      <c r="AI23">
        <v>0</v>
      </c>
      <c r="AJ23">
        <v>0</v>
      </c>
      <c r="AK23">
        <v>52.663499999999999</v>
      </c>
      <c r="AL23">
        <v>23.24</v>
      </c>
      <c r="AM23">
        <v>0</v>
      </c>
      <c r="AN23">
        <v>0.43998999999999999</v>
      </c>
      <c r="AO23">
        <v>0</v>
      </c>
      <c r="AP23">
        <v>1.7934000000000001</v>
      </c>
      <c r="AQ23">
        <v>0</v>
      </c>
      <c r="AR23">
        <v>5.1117600000000003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3576.2750189999988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0</v>
      </c>
      <c r="W24">
        <v>147.515625</v>
      </c>
      <c r="X24">
        <v>147.515625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43.253999999999998</v>
      </c>
      <c r="AH24">
        <v>0</v>
      </c>
      <c r="AI24">
        <v>0</v>
      </c>
      <c r="AJ24">
        <v>0</v>
      </c>
      <c r="AK24">
        <v>52.663499999999999</v>
      </c>
      <c r="AL24">
        <v>23.24</v>
      </c>
      <c r="AM24">
        <v>0</v>
      </c>
      <c r="AN24">
        <v>0.43998999999999999</v>
      </c>
      <c r="AO24">
        <v>0</v>
      </c>
      <c r="AP24">
        <v>1.7934000000000001</v>
      </c>
      <c r="AQ24">
        <v>0</v>
      </c>
      <c r="AR24">
        <v>5.1117600000000003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3576.2750189999988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0</v>
      </c>
      <c r="W25">
        <v>147.515625</v>
      </c>
      <c r="X25">
        <v>147.515625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43.253999999999998</v>
      </c>
      <c r="AH25">
        <v>0</v>
      </c>
      <c r="AI25">
        <v>0</v>
      </c>
      <c r="AJ25">
        <v>0</v>
      </c>
      <c r="AK25">
        <v>52.663499999999999</v>
      </c>
      <c r="AL25">
        <v>23.24</v>
      </c>
      <c r="AM25">
        <v>0</v>
      </c>
      <c r="AN25">
        <v>0.43998999999999999</v>
      </c>
      <c r="AO25">
        <v>0</v>
      </c>
      <c r="AP25">
        <v>6.2769000000000004</v>
      </c>
      <c r="AQ25">
        <v>0</v>
      </c>
      <c r="AR25">
        <v>5.1117600000000003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3580.7585189999986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0</v>
      </c>
      <c r="W26">
        <v>147.515625</v>
      </c>
      <c r="X26">
        <v>147.515625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43.253999999999998</v>
      </c>
      <c r="AH26">
        <v>23.390899999999998</v>
      </c>
      <c r="AI26">
        <v>0</v>
      </c>
      <c r="AJ26">
        <v>0</v>
      </c>
      <c r="AK26">
        <v>52.663499999999999</v>
      </c>
      <c r="AL26">
        <v>23.24</v>
      </c>
      <c r="AM26">
        <v>0</v>
      </c>
      <c r="AN26">
        <v>0.43998999999999999</v>
      </c>
      <c r="AO26">
        <v>0</v>
      </c>
      <c r="AP26">
        <v>6.2769000000000004</v>
      </c>
      <c r="AQ26">
        <v>0</v>
      </c>
      <c r="AR26">
        <v>5.1117600000000003</v>
      </c>
      <c r="AS26">
        <v>5.1117600000000003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3604.1494189999985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0</v>
      </c>
      <c r="W27">
        <v>147.515625</v>
      </c>
      <c r="X27">
        <v>147.515625</v>
      </c>
      <c r="Y27">
        <v>691.74</v>
      </c>
      <c r="Z27">
        <v>0</v>
      </c>
      <c r="AA27">
        <v>0</v>
      </c>
      <c r="AB27">
        <v>13.17004</v>
      </c>
      <c r="AC27">
        <v>9.6778399999999998</v>
      </c>
      <c r="AD27">
        <v>0</v>
      </c>
      <c r="AE27">
        <v>14.113</v>
      </c>
      <c r="AF27">
        <v>6.4089999999999998</v>
      </c>
      <c r="AG27">
        <v>43.253999999999998</v>
      </c>
      <c r="AH27">
        <v>46.781799999999997</v>
      </c>
      <c r="AI27">
        <v>0</v>
      </c>
      <c r="AJ27">
        <v>0</v>
      </c>
      <c r="AK27">
        <v>52.663499999999999</v>
      </c>
      <c r="AL27">
        <v>23.24</v>
      </c>
      <c r="AM27">
        <v>0</v>
      </c>
      <c r="AN27">
        <v>0.43998999999999999</v>
      </c>
      <c r="AO27">
        <v>0</v>
      </c>
      <c r="AP27">
        <v>6.2769000000000004</v>
      </c>
      <c r="AQ27">
        <v>7.875</v>
      </c>
      <c r="AR27">
        <v>5.1117600000000003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3658.2631989999986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0</v>
      </c>
      <c r="W28">
        <v>147.515625</v>
      </c>
      <c r="X28">
        <v>147.515625</v>
      </c>
      <c r="Y28">
        <v>691.74</v>
      </c>
      <c r="Z28">
        <v>0</v>
      </c>
      <c r="AA28">
        <v>0</v>
      </c>
      <c r="AB28">
        <v>13.17004</v>
      </c>
      <c r="AC28">
        <v>9.6778399999999998</v>
      </c>
      <c r="AD28">
        <v>0</v>
      </c>
      <c r="AE28">
        <v>14.113</v>
      </c>
      <c r="AF28">
        <v>6.4089999999999998</v>
      </c>
      <c r="AG28">
        <v>43.253999999999998</v>
      </c>
      <c r="AH28">
        <v>77.653999999999996</v>
      </c>
      <c r="AI28">
        <v>0</v>
      </c>
      <c r="AJ28">
        <v>0</v>
      </c>
      <c r="AK28">
        <v>52.663499999999999</v>
      </c>
      <c r="AL28">
        <v>23.24</v>
      </c>
      <c r="AM28">
        <v>0</v>
      </c>
      <c r="AN28">
        <v>0.43998999999999999</v>
      </c>
      <c r="AO28">
        <v>0</v>
      </c>
      <c r="AP28">
        <v>6.2769000000000004</v>
      </c>
      <c r="AQ28">
        <v>23.625</v>
      </c>
      <c r="AR28">
        <v>5.1117600000000003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3704.8853989999984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0</v>
      </c>
      <c r="W29">
        <v>147.515625</v>
      </c>
      <c r="X29">
        <v>147.515625</v>
      </c>
      <c r="Y29">
        <v>691.74</v>
      </c>
      <c r="Z29">
        <v>0</v>
      </c>
      <c r="AA29">
        <v>0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43.253999999999998</v>
      </c>
      <c r="AH29">
        <v>116.9545</v>
      </c>
      <c r="AI29">
        <v>0</v>
      </c>
      <c r="AJ29">
        <v>0</v>
      </c>
      <c r="AK29">
        <v>52.663499999999999</v>
      </c>
      <c r="AL29">
        <v>23.24</v>
      </c>
      <c r="AM29">
        <v>0</v>
      </c>
      <c r="AN29">
        <v>0.43998999999999999</v>
      </c>
      <c r="AO29">
        <v>0</v>
      </c>
      <c r="AP29">
        <v>6.2769000000000004</v>
      </c>
      <c r="AQ29">
        <v>39.375</v>
      </c>
      <c r="AR29">
        <v>5.1117600000000003</v>
      </c>
      <c r="AS29">
        <v>5.1117600000000003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3771.515798999998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0</v>
      </c>
      <c r="W30">
        <v>147.515625</v>
      </c>
      <c r="X30">
        <v>147.515625</v>
      </c>
      <c r="Y30">
        <v>691.74</v>
      </c>
      <c r="Z30">
        <v>0</v>
      </c>
      <c r="AA30">
        <v>0</v>
      </c>
      <c r="AB30">
        <v>13.17004</v>
      </c>
      <c r="AC30">
        <v>19.374780999999999</v>
      </c>
      <c r="AD30">
        <v>18.229800000000001</v>
      </c>
      <c r="AE30">
        <v>19.245000000000001</v>
      </c>
      <c r="AF30">
        <v>17.748000000000001</v>
      </c>
      <c r="AG30">
        <v>43.253999999999998</v>
      </c>
      <c r="AH30">
        <v>116.9545</v>
      </c>
      <c r="AI30">
        <v>2.5459999999999998</v>
      </c>
      <c r="AJ30">
        <v>0</v>
      </c>
      <c r="AK30">
        <v>52.663499999999999</v>
      </c>
      <c r="AL30">
        <v>23.24</v>
      </c>
      <c r="AM30">
        <v>0</v>
      </c>
      <c r="AN30">
        <v>0.43998999999999999</v>
      </c>
      <c r="AO30">
        <v>0</v>
      </c>
      <c r="AP30">
        <v>2.4339</v>
      </c>
      <c r="AQ30">
        <v>55.125</v>
      </c>
      <c r="AR30">
        <v>5.1117600000000003</v>
      </c>
      <c r="AS30">
        <v>5.1117600000000003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3818.7866399999984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0</v>
      </c>
      <c r="W31">
        <v>147.515625</v>
      </c>
      <c r="X31">
        <v>147.515625</v>
      </c>
      <c r="Y31">
        <v>691.74</v>
      </c>
      <c r="Z31">
        <v>0</v>
      </c>
      <c r="AA31">
        <v>0</v>
      </c>
      <c r="AB31">
        <v>26.34008</v>
      </c>
      <c r="AC31">
        <v>19.374780999999999</v>
      </c>
      <c r="AD31">
        <v>27.3447</v>
      </c>
      <c r="AE31">
        <v>49.436556000000003</v>
      </c>
      <c r="AF31">
        <v>30.565999999999999</v>
      </c>
      <c r="AG31">
        <v>43.253999999999998</v>
      </c>
      <c r="AH31">
        <v>116.9545</v>
      </c>
      <c r="AI31">
        <v>16.548999999999999</v>
      </c>
      <c r="AJ31">
        <v>0</v>
      </c>
      <c r="AK31">
        <v>52.663499999999999</v>
      </c>
      <c r="AL31">
        <v>23.24</v>
      </c>
      <c r="AM31">
        <v>0</v>
      </c>
      <c r="AN31">
        <v>0.43998999999999999</v>
      </c>
      <c r="AO31">
        <v>0</v>
      </c>
      <c r="AP31">
        <v>2.4339</v>
      </c>
      <c r="AQ31">
        <v>62.244</v>
      </c>
      <c r="AR31">
        <v>5.1117600000000003</v>
      </c>
      <c r="AS31">
        <v>5.1117600000000003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3904.1071359999992</v>
      </c>
    </row>
    <row r="32" spans="1:53">
      <c r="A32" t="s">
        <v>74</v>
      </c>
      <c r="B32">
        <v>0</v>
      </c>
      <c r="C32">
        <v>44.625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0</v>
      </c>
      <c r="W32">
        <v>147.515625</v>
      </c>
      <c r="X32">
        <v>147.515625</v>
      </c>
      <c r="Y32">
        <v>691.74</v>
      </c>
      <c r="Z32">
        <v>0</v>
      </c>
      <c r="AA32">
        <v>0</v>
      </c>
      <c r="AB32">
        <v>39.510120000000001</v>
      </c>
      <c r="AC32">
        <v>19.374780999999999</v>
      </c>
      <c r="AD32">
        <v>27.3447</v>
      </c>
      <c r="AE32">
        <v>49.436556000000003</v>
      </c>
      <c r="AF32">
        <v>30.565999999999999</v>
      </c>
      <c r="AG32">
        <v>43.253999999999998</v>
      </c>
      <c r="AH32">
        <v>116.9545</v>
      </c>
      <c r="AI32">
        <v>16.548999999999999</v>
      </c>
      <c r="AJ32">
        <v>0</v>
      </c>
      <c r="AK32">
        <v>52.663499999999999</v>
      </c>
      <c r="AL32">
        <v>23.24</v>
      </c>
      <c r="AM32">
        <v>0</v>
      </c>
      <c r="AN32">
        <v>0.43998999999999999</v>
      </c>
      <c r="AO32">
        <v>0</v>
      </c>
      <c r="AP32">
        <v>2.4339</v>
      </c>
      <c r="AQ32">
        <v>62.244</v>
      </c>
      <c r="AR32">
        <v>8.0711999999999993</v>
      </c>
      <c r="AS32">
        <v>8.0711999999999993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3923.1960559999993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0</v>
      </c>
      <c r="W33">
        <v>147.515625</v>
      </c>
      <c r="X33">
        <v>147.515625</v>
      </c>
      <c r="Y33">
        <v>691.74</v>
      </c>
      <c r="Z33">
        <v>0</v>
      </c>
      <c r="AA33">
        <v>0</v>
      </c>
      <c r="AB33">
        <v>39.510120000000001</v>
      </c>
      <c r="AC33">
        <v>19.374780999999999</v>
      </c>
      <c r="AD33">
        <v>27.3447</v>
      </c>
      <c r="AE33">
        <v>49.436556000000003</v>
      </c>
      <c r="AF33">
        <v>30.565999999999999</v>
      </c>
      <c r="AG33">
        <v>43.253999999999998</v>
      </c>
      <c r="AH33">
        <v>116.9545</v>
      </c>
      <c r="AI33">
        <v>16.548999999999999</v>
      </c>
      <c r="AJ33">
        <v>0</v>
      </c>
      <c r="AK33">
        <v>52.663499999999999</v>
      </c>
      <c r="AL33">
        <v>23.24</v>
      </c>
      <c r="AM33">
        <v>0</v>
      </c>
      <c r="AN33">
        <v>0.43998999999999999</v>
      </c>
      <c r="AO33">
        <v>0</v>
      </c>
      <c r="AP33">
        <v>2.4339</v>
      </c>
      <c r="AQ33">
        <v>62.244</v>
      </c>
      <c r="AR33">
        <v>24.48264</v>
      </c>
      <c r="AS33">
        <v>24.48264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3956.0189359999999</v>
      </c>
    </row>
    <row r="34" spans="1:53">
      <c r="A34" t="s">
        <v>76</v>
      </c>
      <c r="B34">
        <v>0</v>
      </c>
      <c r="C34">
        <v>44.31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0</v>
      </c>
      <c r="W34">
        <v>147.515625</v>
      </c>
      <c r="X34">
        <v>147.515625</v>
      </c>
      <c r="Y34">
        <v>691.74</v>
      </c>
      <c r="Z34">
        <v>0</v>
      </c>
      <c r="AA34">
        <v>0</v>
      </c>
      <c r="AB34">
        <v>39.510120000000001</v>
      </c>
      <c r="AC34">
        <v>19.374780999999999</v>
      </c>
      <c r="AD34">
        <v>27.3447</v>
      </c>
      <c r="AE34">
        <v>49.436556000000003</v>
      </c>
      <c r="AF34">
        <v>30.565999999999999</v>
      </c>
      <c r="AG34">
        <v>43.253999999999998</v>
      </c>
      <c r="AH34">
        <v>116.9545</v>
      </c>
      <c r="AI34">
        <v>16.548999999999999</v>
      </c>
      <c r="AJ34">
        <v>0</v>
      </c>
      <c r="AK34">
        <v>52.663499999999999</v>
      </c>
      <c r="AL34">
        <v>23.24</v>
      </c>
      <c r="AM34">
        <v>0</v>
      </c>
      <c r="AN34">
        <v>0.43998999999999999</v>
      </c>
      <c r="AO34">
        <v>0</v>
      </c>
      <c r="AP34">
        <v>2.4339</v>
      </c>
      <c r="AQ34">
        <v>62.244</v>
      </c>
      <c r="AR34">
        <v>24.48264</v>
      </c>
      <c r="AS34">
        <v>24.48264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3955.7039359999994</v>
      </c>
    </row>
    <row r="35" spans="1:53">
      <c r="A35" t="s">
        <v>77</v>
      </c>
      <c r="B35">
        <v>0</v>
      </c>
      <c r="C35">
        <v>44.31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0</v>
      </c>
      <c r="W35">
        <v>147.515625</v>
      </c>
      <c r="X35">
        <v>147.515625</v>
      </c>
      <c r="Y35">
        <v>691.74</v>
      </c>
      <c r="Z35">
        <v>0</v>
      </c>
      <c r="AA35">
        <v>0</v>
      </c>
      <c r="AB35">
        <v>39.510120000000001</v>
      </c>
      <c r="AC35">
        <v>19.374780999999999</v>
      </c>
      <c r="AD35">
        <v>27.3447</v>
      </c>
      <c r="AE35">
        <v>49.436556000000003</v>
      </c>
      <c r="AF35">
        <v>30.565999999999999</v>
      </c>
      <c r="AG35">
        <v>43.253999999999998</v>
      </c>
      <c r="AH35">
        <v>116.9545</v>
      </c>
      <c r="AI35">
        <v>16.548999999999999</v>
      </c>
      <c r="AJ35">
        <v>0</v>
      </c>
      <c r="AK35">
        <v>52.663499999999999</v>
      </c>
      <c r="AL35">
        <v>23.24</v>
      </c>
      <c r="AM35">
        <v>0</v>
      </c>
      <c r="AN35">
        <v>0.43998999999999999</v>
      </c>
      <c r="AO35">
        <v>0</v>
      </c>
      <c r="AP35">
        <v>1.7934000000000001</v>
      </c>
      <c r="AQ35">
        <v>62.244</v>
      </c>
      <c r="AR35">
        <v>24.48264</v>
      </c>
      <c r="AS35">
        <v>24.48264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3955.0634359999995</v>
      </c>
    </row>
    <row r="36" spans="1:53">
      <c r="A36" t="s">
        <v>78</v>
      </c>
      <c r="B36">
        <v>0</v>
      </c>
      <c r="C36">
        <v>44.31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0</v>
      </c>
      <c r="W36">
        <v>147.515625</v>
      </c>
      <c r="X36">
        <v>147.515625</v>
      </c>
      <c r="Y36">
        <v>691.74</v>
      </c>
      <c r="Z36">
        <v>0</v>
      </c>
      <c r="AA36">
        <v>0</v>
      </c>
      <c r="AB36">
        <v>26.260100000000001</v>
      </c>
      <c r="AC36">
        <v>19.374780999999999</v>
      </c>
      <c r="AD36">
        <v>27.3447</v>
      </c>
      <c r="AE36">
        <v>49.436556000000003</v>
      </c>
      <c r="AF36">
        <v>30.565999999999999</v>
      </c>
      <c r="AG36">
        <v>43.253999999999998</v>
      </c>
      <c r="AH36">
        <v>99.435000000000002</v>
      </c>
      <c r="AI36">
        <v>16.548999999999999</v>
      </c>
      <c r="AJ36">
        <v>0</v>
      </c>
      <c r="AK36">
        <v>52.663499999999999</v>
      </c>
      <c r="AL36">
        <v>23.24</v>
      </c>
      <c r="AM36">
        <v>0</v>
      </c>
      <c r="AN36">
        <v>0.43998999999999999</v>
      </c>
      <c r="AO36">
        <v>0</v>
      </c>
      <c r="AP36">
        <v>1.7934000000000001</v>
      </c>
      <c r="AQ36">
        <v>62.244</v>
      </c>
      <c r="AR36">
        <v>24.48264</v>
      </c>
      <c r="AS36">
        <v>24.48264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3924.2939159999996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0</v>
      </c>
      <c r="W37">
        <v>147.515625</v>
      </c>
      <c r="X37">
        <v>147.515625</v>
      </c>
      <c r="Y37">
        <v>691.74</v>
      </c>
      <c r="Z37">
        <v>0</v>
      </c>
      <c r="AA37">
        <v>0</v>
      </c>
      <c r="AB37">
        <v>13.18337</v>
      </c>
      <c r="AC37">
        <v>19.374780999999999</v>
      </c>
      <c r="AD37">
        <v>27.3447</v>
      </c>
      <c r="AE37">
        <v>5.1319999999999997</v>
      </c>
      <c r="AF37">
        <v>8.8740000000000006</v>
      </c>
      <c r="AG37">
        <v>43.253999999999998</v>
      </c>
      <c r="AH37">
        <v>66.290000000000006</v>
      </c>
      <c r="AI37">
        <v>2.5459999999999998</v>
      </c>
      <c r="AJ37">
        <v>0</v>
      </c>
      <c r="AK37">
        <v>52.663499999999999</v>
      </c>
      <c r="AL37">
        <v>23.24</v>
      </c>
      <c r="AM37">
        <v>0</v>
      </c>
      <c r="AN37">
        <v>0.43998999999999999</v>
      </c>
      <c r="AO37">
        <v>0</v>
      </c>
      <c r="AP37">
        <v>1.7934000000000001</v>
      </c>
      <c r="AQ37">
        <v>62.244</v>
      </c>
      <c r="AR37">
        <v>24.48264</v>
      </c>
      <c r="AS37">
        <v>24.48264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3798.0726299999997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0</v>
      </c>
      <c r="W38">
        <v>147.515625</v>
      </c>
      <c r="X38">
        <v>147.515625</v>
      </c>
      <c r="Y38">
        <v>691.74</v>
      </c>
      <c r="Z38">
        <v>0</v>
      </c>
      <c r="AA38">
        <v>0</v>
      </c>
      <c r="AB38">
        <v>13.17004</v>
      </c>
      <c r="AC38">
        <v>9.6778399999999998</v>
      </c>
      <c r="AD38">
        <v>27.3447</v>
      </c>
      <c r="AE38">
        <v>0</v>
      </c>
      <c r="AF38">
        <v>8.8740000000000006</v>
      </c>
      <c r="AG38">
        <v>43.253999999999998</v>
      </c>
      <c r="AH38">
        <v>33.145000000000003</v>
      </c>
      <c r="AI38">
        <v>0</v>
      </c>
      <c r="AJ38">
        <v>0</v>
      </c>
      <c r="AK38">
        <v>52.663499999999999</v>
      </c>
      <c r="AL38">
        <v>23.24</v>
      </c>
      <c r="AM38">
        <v>0</v>
      </c>
      <c r="AN38">
        <v>0.43998999999999999</v>
      </c>
      <c r="AO38">
        <v>0</v>
      </c>
      <c r="AP38">
        <v>1.7934000000000001</v>
      </c>
      <c r="AQ38">
        <v>62.244</v>
      </c>
      <c r="AR38">
        <v>24.48264</v>
      </c>
      <c r="AS38">
        <v>24.48264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3747.5393589999994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0</v>
      </c>
      <c r="W39">
        <v>147.515625</v>
      </c>
      <c r="X39">
        <v>147.515625</v>
      </c>
      <c r="Y39">
        <v>691.74</v>
      </c>
      <c r="Z39">
        <v>0</v>
      </c>
      <c r="AA39">
        <v>0</v>
      </c>
      <c r="AB39">
        <v>13.15671</v>
      </c>
      <c r="AC39">
        <v>9.6778399999999998</v>
      </c>
      <c r="AD39">
        <v>18.229800000000001</v>
      </c>
      <c r="AE39">
        <v>0</v>
      </c>
      <c r="AF39">
        <v>8.8740000000000006</v>
      </c>
      <c r="AG39">
        <v>43.253999999999998</v>
      </c>
      <c r="AH39">
        <v>0</v>
      </c>
      <c r="AI39">
        <v>0</v>
      </c>
      <c r="AJ39">
        <v>0</v>
      </c>
      <c r="AK39">
        <v>52.663499999999999</v>
      </c>
      <c r="AL39">
        <v>23.24</v>
      </c>
      <c r="AM39">
        <v>0</v>
      </c>
      <c r="AN39">
        <v>0.43998999999999999</v>
      </c>
      <c r="AO39">
        <v>0</v>
      </c>
      <c r="AP39">
        <v>1.7934000000000001</v>
      </c>
      <c r="AQ39">
        <v>62.244</v>
      </c>
      <c r="AR39">
        <v>10.089</v>
      </c>
      <c r="AS39">
        <v>10.089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3676.4788489999992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0</v>
      </c>
      <c r="W40">
        <v>147.515625</v>
      </c>
      <c r="X40">
        <v>147.515625</v>
      </c>
      <c r="Y40">
        <v>691.74</v>
      </c>
      <c r="Z40">
        <v>0</v>
      </c>
      <c r="AA40">
        <v>0</v>
      </c>
      <c r="AB40">
        <v>13.17004</v>
      </c>
      <c r="AC40">
        <v>9.6778399999999998</v>
      </c>
      <c r="AD40">
        <v>9.1149000000000004</v>
      </c>
      <c r="AE40">
        <v>0</v>
      </c>
      <c r="AF40">
        <v>8.8740000000000006</v>
      </c>
      <c r="AG40">
        <v>43.253999999999998</v>
      </c>
      <c r="AH40">
        <v>0</v>
      </c>
      <c r="AI40">
        <v>0</v>
      </c>
      <c r="AJ40">
        <v>0</v>
      </c>
      <c r="AK40">
        <v>52.663499999999999</v>
      </c>
      <c r="AL40">
        <v>23.24</v>
      </c>
      <c r="AM40">
        <v>0</v>
      </c>
      <c r="AN40">
        <v>0.43998999999999999</v>
      </c>
      <c r="AO40">
        <v>0</v>
      </c>
      <c r="AP40">
        <v>1.7934000000000001</v>
      </c>
      <c r="AQ40">
        <v>62.244</v>
      </c>
      <c r="AR40">
        <v>10.089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3667.3772789999989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0</v>
      </c>
      <c r="W41">
        <v>147.515625</v>
      </c>
      <c r="X41">
        <v>147.515625</v>
      </c>
      <c r="Y41">
        <v>691.74</v>
      </c>
      <c r="Z41">
        <v>0</v>
      </c>
      <c r="AA41">
        <v>0</v>
      </c>
      <c r="AB41">
        <v>13.17004</v>
      </c>
      <c r="AC41">
        <v>9.6778399999999998</v>
      </c>
      <c r="AD41">
        <v>0</v>
      </c>
      <c r="AE41">
        <v>0</v>
      </c>
      <c r="AF41">
        <v>8.8740000000000006</v>
      </c>
      <c r="AG41">
        <v>43.253999999999998</v>
      </c>
      <c r="AH41">
        <v>0</v>
      </c>
      <c r="AI41">
        <v>0</v>
      </c>
      <c r="AJ41">
        <v>0</v>
      </c>
      <c r="AK41">
        <v>52.663499999999999</v>
      </c>
      <c r="AL41">
        <v>23.24</v>
      </c>
      <c r="AM41">
        <v>0</v>
      </c>
      <c r="AN41">
        <v>0.43998999999999999</v>
      </c>
      <c r="AO41">
        <v>0</v>
      </c>
      <c r="AP41">
        <v>1.7934000000000001</v>
      </c>
      <c r="AQ41">
        <v>62.244</v>
      </c>
      <c r="AR41">
        <v>10.089</v>
      </c>
      <c r="AS41">
        <v>10.089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3658.2623789999989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0</v>
      </c>
      <c r="W42">
        <v>147.515625</v>
      </c>
      <c r="X42">
        <v>147.515625</v>
      </c>
      <c r="Y42">
        <v>691.74</v>
      </c>
      <c r="Z42">
        <v>0</v>
      </c>
      <c r="AA42">
        <v>0</v>
      </c>
      <c r="AB42">
        <v>13.17004</v>
      </c>
      <c r="AC42">
        <v>9.6778399999999998</v>
      </c>
      <c r="AD42">
        <v>0</v>
      </c>
      <c r="AE42">
        <v>0</v>
      </c>
      <c r="AF42">
        <v>8.8740000000000006</v>
      </c>
      <c r="AG42">
        <v>43.253999999999998</v>
      </c>
      <c r="AH42">
        <v>0</v>
      </c>
      <c r="AI42">
        <v>0</v>
      </c>
      <c r="AJ42">
        <v>0</v>
      </c>
      <c r="AK42">
        <v>52.663499999999999</v>
      </c>
      <c r="AL42">
        <v>23.24</v>
      </c>
      <c r="AM42">
        <v>0</v>
      </c>
      <c r="AN42">
        <v>0.43998999999999999</v>
      </c>
      <c r="AO42">
        <v>0</v>
      </c>
      <c r="AP42">
        <v>1.7934000000000001</v>
      </c>
      <c r="AQ42">
        <v>46.683</v>
      </c>
      <c r="AR42">
        <v>10.089</v>
      </c>
      <c r="AS42">
        <v>10.089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3642.7013789999987</v>
      </c>
    </row>
    <row r="43" spans="1:53">
      <c r="A43" t="s">
        <v>85</v>
      </c>
      <c r="B43">
        <v>0</v>
      </c>
      <c r="C43">
        <v>44.1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0</v>
      </c>
      <c r="W43">
        <v>147.515625</v>
      </c>
      <c r="X43">
        <v>147.515625</v>
      </c>
      <c r="Y43">
        <v>691.74</v>
      </c>
      <c r="Z43">
        <v>0</v>
      </c>
      <c r="AA43">
        <v>0</v>
      </c>
      <c r="AB43">
        <v>13.17004</v>
      </c>
      <c r="AC43">
        <v>9.6778399999999998</v>
      </c>
      <c r="AD43">
        <v>0</v>
      </c>
      <c r="AE43">
        <v>0</v>
      </c>
      <c r="AF43">
        <v>8.8740000000000006</v>
      </c>
      <c r="AG43">
        <v>43.253999999999998</v>
      </c>
      <c r="AH43">
        <v>0</v>
      </c>
      <c r="AI43">
        <v>0</v>
      </c>
      <c r="AJ43">
        <v>0</v>
      </c>
      <c r="AK43">
        <v>52.663499999999999</v>
      </c>
      <c r="AL43">
        <v>23.24</v>
      </c>
      <c r="AM43">
        <v>0</v>
      </c>
      <c r="AN43">
        <v>0.43998999999999999</v>
      </c>
      <c r="AO43">
        <v>0</v>
      </c>
      <c r="AP43">
        <v>1.7934000000000001</v>
      </c>
      <c r="AQ43">
        <v>27.152999999999999</v>
      </c>
      <c r="AR43">
        <v>10.089</v>
      </c>
      <c r="AS43">
        <v>10.089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3622.4133789999987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0</v>
      </c>
      <c r="W44">
        <v>147.515625</v>
      </c>
      <c r="X44">
        <v>147.515625</v>
      </c>
      <c r="Y44">
        <v>691.74</v>
      </c>
      <c r="Z44">
        <v>0</v>
      </c>
      <c r="AA44">
        <v>0</v>
      </c>
      <c r="AB44">
        <v>13.17004</v>
      </c>
      <c r="AC44">
        <v>9.6778399999999998</v>
      </c>
      <c r="AD44">
        <v>0</v>
      </c>
      <c r="AE44">
        <v>0</v>
      </c>
      <c r="AF44">
        <v>8.8740000000000006</v>
      </c>
      <c r="AG44">
        <v>43.253999999999998</v>
      </c>
      <c r="AH44">
        <v>0</v>
      </c>
      <c r="AI44">
        <v>0</v>
      </c>
      <c r="AJ44">
        <v>0</v>
      </c>
      <c r="AK44">
        <v>52.663499999999999</v>
      </c>
      <c r="AL44">
        <v>23.24</v>
      </c>
      <c r="AM44">
        <v>0</v>
      </c>
      <c r="AN44">
        <v>0.43998999999999999</v>
      </c>
      <c r="AO44">
        <v>0</v>
      </c>
      <c r="AP44">
        <v>1.7934000000000001</v>
      </c>
      <c r="AQ44">
        <v>12.6</v>
      </c>
      <c r="AR44">
        <v>10.089</v>
      </c>
      <c r="AS44">
        <v>10.089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3607.8603789999988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0</v>
      </c>
      <c r="W45">
        <v>147.515625</v>
      </c>
      <c r="X45">
        <v>147.515625</v>
      </c>
      <c r="Y45">
        <v>691.74</v>
      </c>
      <c r="Z45">
        <v>0</v>
      </c>
      <c r="AA45">
        <v>0</v>
      </c>
      <c r="AB45">
        <v>13.17004</v>
      </c>
      <c r="AC45">
        <v>9.5504999999999995</v>
      </c>
      <c r="AD45">
        <v>0</v>
      </c>
      <c r="AE45">
        <v>0</v>
      </c>
      <c r="AF45">
        <v>8.8740000000000006</v>
      </c>
      <c r="AG45">
        <v>43.253999999999998</v>
      </c>
      <c r="AH45">
        <v>0</v>
      </c>
      <c r="AI45">
        <v>0</v>
      </c>
      <c r="AJ45">
        <v>0</v>
      </c>
      <c r="AK45">
        <v>52.663499999999999</v>
      </c>
      <c r="AL45">
        <v>10.458</v>
      </c>
      <c r="AM45">
        <v>0</v>
      </c>
      <c r="AN45">
        <v>0.43998999999999999</v>
      </c>
      <c r="AO45">
        <v>0</v>
      </c>
      <c r="AP45">
        <v>1.7934000000000001</v>
      </c>
      <c r="AQ45">
        <v>0</v>
      </c>
      <c r="AR45">
        <v>10.089</v>
      </c>
      <c r="AS45">
        <v>10.089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3582.3510389999992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0</v>
      </c>
      <c r="W46">
        <v>147.515625</v>
      </c>
      <c r="X46">
        <v>147.515625</v>
      </c>
      <c r="Y46">
        <v>691.74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0</v>
      </c>
      <c r="AF46">
        <v>8.8740000000000006</v>
      </c>
      <c r="AG46">
        <v>43.253999999999998</v>
      </c>
      <c r="AH46">
        <v>0</v>
      </c>
      <c r="AI46">
        <v>0</v>
      </c>
      <c r="AJ46">
        <v>0</v>
      </c>
      <c r="AK46">
        <v>52.663499999999999</v>
      </c>
      <c r="AL46">
        <v>10.458</v>
      </c>
      <c r="AM46">
        <v>0</v>
      </c>
      <c r="AN46">
        <v>0.43998999999999999</v>
      </c>
      <c r="AO46">
        <v>0</v>
      </c>
      <c r="AP46">
        <v>2.5619999999999998</v>
      </c>
      <c r="AQ46">
        <v>0</v>
      </c>
      <c r="AR46">
        <v>10.089</v>
      </c>
      <c r="AS46">
        <v>10.089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3573.5691389999993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0</v>
      </c>
      <c r="W47">
        <v>147.515625</v>
      </c>
      <c r="X47">
        <v>147.515625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43.253999999999998</v>
      </c>
      <c r="AH47">
        <v>0</v>
      </c>
      <c r="AI47">
        <v>0</v>
      </c>
      <c r="AJ47">
        <v>0</v>
      </c>
      <c r="AK47">
        <v>52.663499999999999</v>
      </c>
      <c r="AL47">
        <v>10.458</v>
      </c>
      <c r="AM47">
        <v>0</v>
      </c>
      <c r="AN47">
        <v>0.43998999999999999</v>
      </c>
      <c r="AO47">
        <v>0</v>
      </c>
      <c r="AP47">
        <v>2.5619999999999998</v>
      </c>
      <c r="AQ47">
        <v>0</v>
      </c>
      <c r="AR47">
        <v>10.089</v>
      </c>
      <c r="AS47">
        <v>10.089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3560.3990989999993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0</v>
      </c>
      <c r="W48">
        <v>147.515625</v>
      </c>
      <c r="X48">
        <v>147.515625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43.253999999999998</v>
      </c>
      <c r="AH48">
        <v>0</v>
      </c>
      <c r="AI48">
        <v>0</v>
      </c>
      <c r="AJ48">
        <v>0</v>
      </c>
      <c r="AK48">
        <v>52.663499999999999</v>
      </c>
      <c r="AL48">
        <v>10.458</v>
      </c>
      <c r="AM48">
        <v>0</v>
      </c>
      <c r="AN48">
        <v>0.43998999999999999</v>
      </c>
      <c r="AO48">
        <v>0</v>
      </c>
      <c r="AP48">
        <v>2.5619999999999998</v>
      </c>
      <c r="AQ48">
        <v>0</v>
      </c>
      <c r="AR48">
        <v>10.089</v>
      </c>
      <c r="AS48">
        <v>10.089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3560.3990989999993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0</v>
      </c>
      <c r="W49">
        <v>147.515625</v>
      </c>
      <c r="X49">
        <v>147.515625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43.253999999999998</v>
      </c>
      <c r="AH49">
        <v>0</v>
      </c>
      <c r="AI49">
        <v>0</v>
      </c>
      <c r="AJ49">
        <v>0</v>
      </c>
      <c r="AK49">
        <v>52.663499999999999</v>
      </c>
      <c r="AL49">
        <v>10.458</v>
      </c>
      <c r="AM49">
        <v>0</v>
      </c>
      <c r="AN49">
        <v>0.43998999999999999</v>
      </c>
      <c r="AO49">
        <v>0</v>
      </c>
      <c r="AP49">
        <v>3.2025000000000001</v>
      </c>
      <c r="AQ49">
        <v>0</v>
      </c>
      <c r="AR49">
        <v>10.089</v>
      </c>
      <c r="AS49">
        <v>10.089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3561.0395989999993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0</v>
      </c>
      <c r="W50">
        <v>147.515625</v>
      </c>
      <c r="X50">
        <v>147.515625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43.253999999999998</v>
      </c>
      <c r="AH50">
        <v>0</v>
      </c>
      <c r="AI50">
        <v>0</v>
      </c>
      <c r="AJ50">
        <v>0</v>
      </c>
      <c r="AK50">
        <v>52.663499999999999</v>
      </c>
      <c r="AL50">
        <v>10.458</v>
      </c>
      <c r="AM50">
        <v>0</v>
      </c>
      <c r="AN50">
        <v>0.43998999999999999</v>
      </c>
      <c r="AO50">
        <v>0</v>
      </c>
      <c r="AP50">
        <v>3.2025000000000001</v>
      </c>
      <c r="AQ50">
        <v>0</v>
      </c>
      <c r="AR50">
        <v>10.089</v>
      </c>
      <c r="AS50">
        <v>10.089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3561.0395989999993</v>
      </c>
    </row>
    <row r="51" spans="1:53">
      <c r="A51" t="s">
        <v>93</v>
      </c>
      <c r="B51">
        <v>0</v>
      </c>
      <c r="C51">
        <v>44.31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0</v>
      </c>
      <c r="W51">
        <v>147.515625</v>
      </c>
      <c r="X51">
        <v>147.515625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43.253999999999998</v>
      </c>
      <c r="AH51">
        <v>0</v>
      </c>
      <c r="AI51">
        <v>0</v>
      </c>
      <c r="AJ51">
        <v>0</v>
      </c>
      <c r="AK51">
        <v>52.663499999999999</v>
      </c>
      <c r="AL51">
        <v>10.458</v>
      </c>
      <c r="AM51">
        <v>0</v>
      </c>
      <c r="AN51">
        <v>0.43998999999999999</v>
      </c>
      <c r="AO51">
        <v>0</v>
      </c>
      <c r="AP51">
        <v>2.5619999999999998</v>
      </c>
      <c r="AQ51">
        <v>0</v>
      </c>
      <c r="AR51">
        <v>10.089</v>
      </c>
      <c r="AS51">
        <v>10.089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3559.5130989999998</v>
      </c>
    </row>
    <row r="52" spans="1:53">
      <c r="A52" t="s">
        <v>94</v>
      </c>
      <c r="B52">
        <v>0</v>
      </c>
      <c r="C52">
        <v>44.31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0</v>
      </c>
      <c r="W52">
        <v>147.515625</v>
      </c>
      <c r="X52">
        <v>147.515625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43.253999999999998</v>
      </c>
      <c r="AH52">
        <v>0</v>
      </c>
      <c r="AI52">
        <v>0</v>
      </c>
      <c r="AJ52">
        <v>0</v>
      </c>
      <c r="AK52">
        <v>52.663499999999999</v>
      </c>
      <c r="AL52">
        <v>10.458</v>
      </c>
      <c r="AM52">
        <v>0</v>
      </c>
      <c r="AN52">
        <v>0.43998999999999999</v>
      </c>
      <c r="AO52">
        <v>0</v>
      </c>
      <c r="AP52">
        <v>2.5619999999999998</v>
      </c>
      <c r="AQ52">
        <v>0</v>
      </c>
      <c r="AR52">
        <v>10.089</v>
      </c>
      <c r="AS52">
        <v>10.089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3559.5130989999998</v>
      </c>
    </row>
    <row r="53" spans="1:53">
      <c r="A53" t="s">
        <v>95</v>
      </c>
      <c r="B53">
        <v>0</v>
      </c>
      <c r="C53">
        <v>44.1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0</v>
      </c>
      <c r="W53">
        <v>147.515625</v>
      </c>
      <c r="X53">
        <v>147.515625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43.253999999999998</v>
      </c>
      <c r="AH53">
        <v>0</v>
      </c>
      <c r="AI53">
        <v>0</v>
      </c>
      <c r="AJ53">
        <v>0</v>
      </c>
      <c r="AK53">
        <v>52.663499999999999</v>
      </c>
      <c r="AL53">
        <v>10.458</v>
      </c>
      <c r="AM53">
        <v>0</v>
      </c>
      <c r="AN53">
        <v>0.43998999999999999</v>
      </c>
      <c r="AO53">
        <v>0</v>
      </c>
      <c r="AP53">
        <v>2.5619999999999998</v>
      </c>
      <c r="AQ53">
        <v>0</v>
      </c>
      <c r="AR53">
        <v>10.089</v>
      </c>
      <c r="AS53">
        <v>10.089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3559.3030989999997</v>
      </c>
    </row>
    <row r="54" spans="1:53">
      <c r="A54" t="s">
        <v>96</v>
      </c>
      <c r="B54">
        <v>0</v>
      </c>
      <c r="C54">
        <v>44.1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0</v>
      </c>
      <c r="W54">
        <v>147.515625</v>
      </c>
      <c r="X54">
        <v>147.515625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43.253999999999998</v>
      </c>
      <c r="AH54">
        <v>0</v>
      </c>
      <c r="AI54">
        <v>0</v>
      </c>
      <c r="AJ54">
        <v>0</v>
      </c>
      <c r="AK54">
        <v>52.663499999999999</v>
      </c>
      <c r="AL54">
        <v>10.458</v>
      </c>
      <c r="AM54">
        <v>0</v>
      </c>
      <c r="AN54">
        <v>0.43998999999999999</v>
      </c>
      <c r="AO54">
        <v>0</v>
      </c>
      <c r="AP54">
        <v>2.5619999999999998</v>
      </c>
      <c r="AQ54">
        <v>0</v>
      </c>
      <c r="AR54">
        <v>10.089</v>
      </c>
      <c r="AS54">
        <v>10.089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3559.3030989999997</v>
      </c>
    </row>
    <row r="55" spans="1:53">
      <c r="A55" t="s">
        <v>97</v>
      </c>
      <c r="B55">
        <v>0</v>
      </c>
      <c r="C55">
        <v>44.1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0</v>
      </c>
      <c r="W55">
        <v>147.515625</v>
      </c>
      <c r="X55">
        <v>147.515625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43.253999999999998</v>
      </c>
      <c r="AH55">
        <v>0</v>
      </c>
      <c r="AI55">
        <v>0</v>
      </c>
      <c r="AJ55">
        <v>0</v>
      </c>
      <c r="AK55">
        <v>52.663499999999999</v>
      </c>
      <c r="AL55">
        <v>10.458</v>
      </c>
      <c r="AM55">
        <v>0</v>
      </c>
      <c r="AN55">
        <v>0.43998999999999999</v>
      </c>
      <c r="AO55">
        <v>0</v>
      </c>
      <c r="AP55">
        <v>2.5619999999999998</v>
      </c>
      <c r="AQ55">
        <v>0</v>
      </c>
      <c r="AR55">
        <v>10.089</v>
      </c>
      <c r="AS55">
        <v>10.089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3558.7550989999991</v>
      </c>
    </row>
    <row r="56" spans="1:53">
      <c r="A56" t="s">
        <v>98</v>
      </c>
      <c r="B56">
        <v>0</v>
      </c>
      <c r="C56">
        <v>44.1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0</v>
      </c>
      <c r="W56">
        <v>147.515625</v>
      </c>
      <c r="X56">
        <v>147.515625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43.253999999999998</v>
      </c>
      <c r="AH56">
        <v>0</v>
      </c>
      <c r="AI56">
        <v>0</v>
      </c>
      <c r="AJ56">
        <v>0</v>
      </c>
      <c r="AK56">
        <v>52.663499999999999</v>
      </c>
      <c r="AL56">
        <v>10.458</v>
      </c>
      <c r="AM56">
        <v>0</v>
      </c>
      <c r="AN56">
        <v>0.43998999999999999</v>
      </c>
      <c r="AO56">
        <v>0</v>
      </c>
      <c r="AP56">
        <v>2.5619999999999998</v>
      </c>
      <c r="AQ56">
        <v>0</v>
      </c>
      <c r="AR56">
        <v>10.089</v>
      </c>
      <c r="AS56">
        <v>10.089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3558.7550989999991</v>
      </c>
    </row>
    <row r="57" spans="1:53">
      <c r="A57" t="s">
        <v>99</v>
      </c>
      <c r="B57">
        <v>0</v>
      </c>
      <c r="C57">
        <v>44.1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0</v>
      </c>
      <c r="W57">
        <v>147.515625</v>
      </c>
      <c r="X57">
        <v>147.515625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43.253999999999998</v>
      </c>
      <c r="AH57">
        <v>0</v>
      </c>
      <c r="AI57">
        <v>0</v>
      </c>
      <c r="AJ57">
        <v>0</v>
      </c>
      <c r="AK57">
        <v>52.663499999999999</v>
      </c>
      <c r="AL57">
        <v>10.458</v>
      </c>
      <c r="AM57">
        <v>0</v>
      </c>
      <c r="AN57">
        <v>0.43998999999999999</v>
      </c>
      <c r="AO57">
        <v>0</v>
      </c>
      <c r="AP57">
        <v>7.0454999999999997</v>
      </c>
      <c r="AQ57">
        <v>0</v>
      </c>
      <c r="AR57">
        <v>10.089</v>
      </c>
      <c r="AS57">
        <v>10.089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3563.2385989999993</v>
      </c>
    </row>
    <row r="58" spans="1:53">
      <c r="A58" t="s">
        <v>100</v>
      </c>
      <c r="B58">
        <v>0</v>
      </c>
      <c r="C58">
        <v>44.1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0</v>
      </c>
      <c r="W58">
        <v>147.515625</v>
      </c>
      <c r="X58">
        <v>147.515625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43.253999999999998</v>
      </c>
      <c r="AH58">
        <v>0</v>
      </c>
      <c r="AI58">
        <v>0</v>
      </c>
      <c r="AJ58">
        <v>0</v>
      </c>
      <c r="AK58">
        <v>52.663499999999999</v>
      </c>
      <c r="AL58">
        <v>10.458</v>
      </c>
      <c r="AM58">
        <v>0</v>
      </c>
      <c r="AN58">
        <v>0.43998999999999999</v>
      </c>
      <c r="AO58">
        <v>0</v>
      </c>
      <c r="AP58">
        <v>7.0454999999999997</v>
      </c>
      <c r="AQ58">
        <v>0</v>
      </c>
      <c r="AR58">
        <v>10.089</v>
      </c>
      <c r="AS58">
        <v>10.089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3563.2385989999993</v>
      </c>
    </row>
    <row r="59" spans="1:53">
      <c r="A59" t="s">
        <v>101</v>
      </c>
      <c r="B59">
        <v>0</v>
      </c>
      <c r="C59">
        <v>43.994999999999997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0</v>
      </c>
      <c r="W59">
        <v>147.515625</v>
      </c>
      <c r="X59">
        <v>147.515625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43.253999999999998</v>
      </c>
      <c r="AH59">
        <v>0</v>
      </c>
      <c r="AI59">
        <v>0</v>
      </c>
      <c r="AJ59">
        <v>0</v>
      </c>
      <c r="AK59">
        <v>52.663499999999999</v>
      </c>
      <c r="AL59">
        <v>2.3239999999999998</v>
      </c>
      <c r="AM59">
        <v>0</v>
      </c>
      <c r="AN59">
        <v>0.43998999999999999</v>
      </c>
      <c r="AO59">
        <v>0</v>
      </c>
      <c r="AP59">
        <v>2.5619999999999998</v>
      </c>
      <c r="AQ59">
        <v>0</v>
      </c>
      <c r="AR59">
        <v>10.089</v>
      </c>
      <c r="AS59">
        <v>10.089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3550.5160989999995</v>
      </c>
    </row>
    <row r="60" spans="1:53">
      <c r="A60" t="s">
        <v>102</v>
      </c>
      <c r="B60">
        <v>0</v>
      </c>
      <c r="C60">
        <v>43.994999999999997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0</v>
      </c>
      <c r="W60">
        <v>147.515625</v>
      </c>
      <c r="X60">
        <v>147.515625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43.253999999999998</v>
      </c>
      <c r="AH60">
        <v>0</v>
      </c>
      <c r="AI60">
        <v>0</v>
      </c>
      <c r="AJ60">
        <v>0</v>
      </c>
      <c r="AK60">
        <v>52.663499999999999</v>
      </c>
      <c r="AL60">
        <v>2.3239999999999998</v>
      </c>
      <c r="AM60">
        <v>0</v>
      </c>
      <c r="AN60">
        <v>0.43998999999999999</v>
      </c>
      <c r="AO60">
        <v>0</v>
      </c>
      <c r="AP60">
        <v>2.5619999999999998</v>
      </c>
      <c r="AQ60">
        <v>0</v>
      </c>
      <c r="AR60">
        <v>10.089</v>
      </c>
      <c r="AS60">
        <v>10.089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3550.5160989999995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0</v>
      </c>
      <c r="W61">
        <v>147.515625</v>
      </c>
      <c r="X61">
        <v>147.515625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14.113</v>
      </c>
      <c r="AF61">
        <v>8.8740000000000006</v>
      </c>
      <c r="AG61">
        <v>43.253999999999998</v>
      </c>
      <c r="AH61">
        <v>0</v>
      </c>
      <c r="AI61">
        <v>0</v>
      </c>
      <c r="AJ61">
        <v>0</v>
      </c>
      <c r="AK61">
        <v>52.663499999999999</v>
      </c>
      <c r="AL61">
        <v>2.3239999999999998</v>
      </c>
      <c r="AM61">
        <v>0</v>
      </c>
      <c r="AN61">
        <v>0.43998999999999999</v>
      </c>
      <c r="AO61">
        <v>0</v>
      </c>
      <c r="AP61">
        <v>3.2025000000000001</v>
      </c>
      <c r="AQ61">
        <v>0</v>
      </c>
      <c r="AR61">
        <v>10.089</v>
      </c>
      <c r="AS61">
        <v>10.089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3565.1645989999988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0</v>
      </c>
      <c r="W62">
        <v>147.515625</v>
      </c>
      <c r="X62">
        <v>147.515625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14.113</v>
      </c>
      <c r="AF62">
        <v>8.8740000000000006</v>
      </c>
      <c r="AG62">
        <v>43.253999999999998</v>
      </c>
      <c r="AH62">
        <v>0</v>
      </c>
      <c r="AI62">
        <v>0</v>
      </c>
      <c r="AJ62">
        <v>0</v>
      </c>
      <c r="AK62">
        <v>52.663499999999999</v>
      </c>
      <c r="AL62">
        <v>2.3239999999999998</v>
      </c>
      <c r="AM62">
        <v>0</v>
      </c>
      <c r="AN62">
        <v>0.43998999999999999</v>
      </c>
      <c r="AO62">
        <v>0</v>
      </c>
      <c r="AP62">
        <v>3.2025000000000001</v>
      </c>
      <c r="AQ62">
        <v>0</v>
      </c>
      <c r="AR62">
        <v>10.089</v>
      </c>
      <c r="AS62">
        <v>10.089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3565.1645989999988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0</v>
      </c>
      <c r="W63">
        <v>147.515625</v>
      </c>
      <c r="X63">
        <v>147.515625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14.113</v>
      </c>
      <c r="AF63">
        <v>8.8740000000000006</v>
      </c>
      <c r="AG63">
        <v>43.253999999999998</v>
      </c>
      <c r="AH63">
        <v>0</v>
      </c>
      <c r="AI63">
        <v>0</v>
      </c>
      <c r="AJ63">
        <v>0</v>
      </c>
      <c r="AK63">
        <v>52.663499999999999</v>
      </c>
      <c r="AL63">
        <v>2.3239999999999998</v>
      </c>
      <c r="AM63">
        <v>0</v>
      </c>
      <c r="AN63">
        <v>0.43998999999999999</v>
      </c>
      <c r="AO63">
        <v>0</v>
      </c>
      <c r="AP63">
        <v>3.2025000000000001</v>
      </c>
      <c r="AQ63">
        <v>0</v>
      </c>
      <c r="AR63">
        <v>10.089</v>
      </c>
      <c r="AS63">
        <v>10.089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3565.1645989999988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0</v>
      </c>
      <c r="W64">
        <v>147.515625</v>
      </c>
      <c r="X64">
        <v>147.515625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14.113</v>
      </c>
      <c r="AF64">
        <v>8.8740000000000006</v>
      </c>
      <c r="AG64">
        <v>43.253999999999998</v>
      </c>
      <c r="AH64">
        <v>0</v>
      </c>
      <c r="AI64">
        <v>0</v>
      </c>
      <c r="AJ64">
        <v>0</v>
      </c>
      <c r="AK64">
        <v>52.663499999999999</v>
      </c>
      <c r="AL64">
        <v>2.3239999999999998</v>
      </c>
      <c r="AM64">
        <v>0</v>
      </c>
      <c r="AN64">
        <v>0.43998999999999999</v>
      </c>
      <c r="AO64">
        <v>0</v>
      </c>
      <c r="AP64">
        <v>3.2025000000000001</v>
      </c>
      <c r="AQ64">
        <v>0</v>
      </c>
      <c r="AR64">
        <v>10.089</v>
      </c>
      <c r="AS64">
        <v>10.089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3565.1645989999988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0</v>
      </c>
      <c r="W65">
        <v>147.515625</v>
      </c>
      <c r="X65">
        <v>147.515625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14.113</v>
      </c>
      <c r="AF65">
        <v>8.8740000000000006</v>
      </c>
      <c r="AG65">
        <v>43.253999999999998</v>
      </c>
      <c r="AH65">
        <v>0</v>
      </c>
      <c r="AI65">
        <v>0</v>
      </c>
      <c r="AJ65">
        <v>0</v>
      </c>
      <c r="AK65">
        <v>52.663499999999999</v>
      </c>
      <c r="AL65">
        <v>2.3239999999999998</v>
      </c>
      <c r="AM65">
        <v>0</v>
      </c>
      <c r="AN65">
        <v>0.43998999999999999</v>
      </c>
      <c r="AO65">
        <v>0</v>
      </c>
      <c r="AP65">
        <v>2.8182</v>
      </c>
      <c r="AQ65">
        <v>0</v>
      </c>
      <c r="AR65">
        <v>10.089</v>
      </c>
      <c r="AS65">
        <v>10.089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3564.7802989999991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0</v>
      </c>
      <c r="W66">
        <v>147.515625</v>
      </c>
      <c r="X66">
        <v>147.515625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14.113</v>
      </c>
      <c r="AF66">
        <v>8.8740000000000006</v>
      </c>
      <c r="AG66">
        <v>43.253999999999998</v>
      </c>
      <c r="AH66">
        <v>0</v>
      </c>
      <c r="AI66">
        <v>0</v>
      </c>
      <c r="AJ66">
        <v>0</v>
      </c>
      <c r="AK66">
        <v>52.663499999999999</v>
      </c>
      <c r="AL66">
        <v>2.3239999999999998</v>
      </c>
      <c r="AM66">
        <v>0</v>
      </c>
      <c r="AN66">
        <v>0.43998999999999999</v>
      </c>
      <c r="AO66">
        <v>0</v>
      </c>
      <c r="AP66">
        <v>2.0495999999999999</v>
      </c>
      <c r="AQ66">
        <v>0</v>
      </c>
      <c r="AR66">
        <v>10.089</v>
      </c>
      <c r="AS66">
        <v>10.089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3564.0116989999988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0</v>
      </c>
      <c r="W67">
        <v>147.515625</v>
      </c>
      <c r="X67">
        <v>147.515625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14.113</v>
      </c>
      <c r="AF67">
        <v>8.8740000000000006</v>
      </c>
      <c r="AG67">
        <v>43.253999999999998</v>
      </c>
      <c r="AH67">
        <v>0</v>
      </c>
      <c r="AI67">
        <v>0</v>
      </c>
      <c r="AJ67">
        <v>0</v>
      </c>
      <c r="AK67">
        <v>52.663499999999999</v>
      </c>
      <c r="AL67">
        <v>2.3239999999999998</v>
      </c>
      <c r="AM67">
        <v>0</v>
      </c>
      <c r="AN67">
        <v>0.43998999999999999</v>
      </c>
      <c r="AO67">
        <v>0</v>
      </c>
      <c r="AP67">
        <v>3.7149000000000001</v>
      </c>
      <c r="AQ67">
        <v>0</v>
      </c>
      <c r="AR67">
        <v>10.089</v>
      </c>
      <c r="AS67">
        <v>10.089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3565.8869989999989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0</v>
      </c>
      <c r="W68">
        <v>147.515625</v>
      </c>
      <c r="X68">
        <v>147.515625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9.1149000000000004</v>
      </c>
      <c r="AE68">
        <v>14.113</v>
      </c>
      <c r="AF68">
        <v>8.8740000000000006</v>
      </c>
      <c r="AG68">
        <v>43.253999999999998</v>
      </c>
      <c r="AH68">
        <v>23.390899999999998</v>
      </c>
      <c r="AI68">
        <v>0</v>
      </c>
      <c r="AJ68">
        <v>0</v>
      </c>
      <c r="AK68">
        <v>52.663499999999999</v>
      </c>
      <c r="AL68">
        <v>2.3239999999999998</v>
      </c>
      <c r="AM68">
        <v>0</v>
      </c>
      <c r="AN68">
        <v>0.43998999999999999</v>
      </c>
      <c r="AO68">
        <v>0</v>
      </c>
      <c r="AP68">
        <v>3.7149000000000001</v>
      </c>
      <c r="AQ68">
        <v>10.521000000000001</v>
      </c>
      <c r="AR68">
        <v>10.089</v>
      </c>
      <c r="AS68">
        <v>10.089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3608.913798999999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0</v>
      </c>
      <c r="W69">
        <v>147.515625</v>
      </c>
      <c r="X69">
        <v>147.515625</v>
      </c>
      <c r="Y69">
        <v>691.74</v>
      </c>
      <c r="Z69">
        <v>0</v>
      </c>
      <c r="AA69">
        <v>0</v>
      </c>
      <c r="AB69">
        <v>0</v>
      </c>
      <c r="AC69">
        <v>0</v>
      </c>
      <c r="AD69">
        <v>9.1149000000000004</v>
      </c>
      <c r="AE69">
        <v>14.113</v>
      </c>
      <c r="AF69">
        <v>8.8740000000000006</v>
      </c>
      <c r="AG69">
        <v>43.253999999999998</v>
      </c>
      <c r="AH69">
        <v>46.781799999999997</v>
      </c>
      <c r="AI69">
        <v>0</v>
      </c>
      <c r="AJ69">
        <v>0</v>
      </c>
      <c r="AK69">
        <v>52.663499999999999</v>
      </c>
      <c r="AL69">
        <v>2.3239999999999998</v>
      </c>
      <c r="AM69">
        <v>0</v>
      </c>
      <c r="AN69">
        <v>0.43998999999999999</v>
      </c>
      <c r="AO69">
        <v>0</v>
      </c>
      <c r="AP69">
        <v>3.7149000000000001</v>
      </c>
      <c r="AQ69">
        <v>23.625</v>
      </c>
      <c r="AR69">
        <v>5.1117600000000003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3635.4542189999988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0</v>
      </c>
      <c r="W70">
        <v>147.515625</v>
      </c>
      <c r="X70">
        <v>147.515625</v>
      </c>
      <c r="Y70">
        <v>691.74</v>
      </c>
      <c r="Z70">
        <v>0</v>
      </c>
      <c r="AA70">
        <v>0</v>
      </c>
      <c r="AB70">
        <v>0</v>
      </c>
      <c r="AC70">
        <v>9.6778399999999998</v>
      </c>
      <c r="AD70">
        <v>18.229800000000001</v>
      </c>
      <c r="AE70">
        <v>14.113</v>
      </c>
      <c r="AF70">
        <v>8.8740000000000006</v>
      </c>
      <c r="AG70">
        <v>43.253999999999998</v>
      </c>
      <c r="AH70">
        <v>70.172700000000006</v>
      </c>
      <c r="AI70">
        <v>0</v>
      </c>
      <c r="AJ70">
        <v>0</v>
      </c>
      <c r="AK70">
        <v>52.663499999999999</v>
      </c>
      <c r="AL70">
        <v>2.3239999999999998</v>
      </c>
      <c r="AM70">
        <v>0</v>
      </c>
      <c r="AN70">
        <v>0.43998999999999999</v>
      </c>
      <c r="AO70">
        <v>0</v>
      </c>
      <c r="AP70">
        <v>3.7149000000000001</v>
      </c>
      <c r="AQ70">
        <v>36.225000000000001</v>
      </c>
      <c r="AR70">
        <v>5.1117600000000003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3690.2378589999985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0</v>
      </c>
      <c r="W71">
        <v>147.515625</v>
      </c>
      <c r="X71">
        <v>147.515625</v>
      </c>
      <c r="Y71">
        <v>691.74</v>
      </c>
      <c r="Z71">
        <v>0</v>
      </c>
      <c r="AA71">
        <v>0</v>
      </c>
      <c r="AB71">
        <v>0</v>
      </c>
      <c r="AC71">
        <v>19.374780999999999</v>
      </c>
      <c r="AD71">
        <v>18.229800000000001</v>
      </c>
      <c r="AE71">
        <v>14.113</v>
      </c>
      <c r="AF71">
        <v>8.8740000000000006</v>
      </c>
      <c r="AG71">
        <v>43.253999999999998</v>
      </c>
      <c r="AH71">
        <v>93.563599999999994</v>
      </c>
      <c r="AI71">
        <v>0</v>
      </c>
      <c r="AJ71">
        <v>0</v>
      </c>
      <c r="AK71">
        <v>52.663499999999999</v>
      </c>
      <c r="AL71">
        <v>2.3239999999999998</v>
      </c>
      <c r="AM71">
        <v>0</v>
      </c>
      <c r="AN71">
        <v>0.43998999999999999</v>
      </c>
      <c r="AO71">
        <v>0</v>
      </c>
      <c r="AP71">
        <v>2.0495999999999999</v>
      </c>
      <c r="AQ71">
        <v>62.244</v>
      </c>
      <c r="AR71">
        <v>5.1117600000000003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3747.6793999999986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0</v>
      </c>
      <c r="W72">
        <v>147.515625</v>
      </c>
      <c r="X72">
        <v>147.515625</v>
      </c>
      <c r="Y72">
        <v>691.74</v>
      </c>
      <c r="Z72">
        <v>0</v>
      </c>
      <c r="AA72">
        <v>0</v>
      </c>
      <c r="AB72">
        <v>13.17004</v>
      </c>
      <c r="AC72">
        <v>19.374780999999999</v>
      </c>
      <c r="AD72">
        <v>27.3447</v>
      </c>
      <c r="AE72">
        <v>28.225999999999999</v>
      </c>
      <c r="AF72">
        <v>17.748000000000001</v>
      </c>
      <c r="AG72">
        <v>43.253999999999998</v>
      </c>
      <c r="AH72">
        <v>116.9545</v>
      </c>
      <c r="AI72">
        <v>2.5459999999999998</v>
      </c>
      <c r="AJ72">
        <v>0</v>
      </c>
      <c r="AK72">
        <v>52.663499999999999</v>
      </c>
      <c r="AL72">
        <v>2.3239999999999998</v>
      </c>
      <c r="AM72">
        <v>0</v>
      </c>
      <c r="AN72">
        <v>0.43998999999999999</v>
      </c>
      <c r="AO72">
        <v>0</v>
      </c>
      <c r="AP72">
        <v>2.0495999999999999</v>
      </c>
      <c r="AQ72">
        <v>62.244</v>
      </c>
      <c r="AR72">
        <v>5.1117600000000003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3818.8882399999989</v>
      </c>
    </row>
    <row r="73" spans="1:53">
      <c r="A73" t="s">
        <v>115</v>
      </c>
      <c r="B73">
        <v>0</v>
      </c>
      <c r="C73">
        <v>44.204999999999998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0</v>
      </c>
      <c r="W73">
        <v>147.515625</v>
      </c>
      <c r="X73">
        <v>147.515625</v>
      </c>
      <c r="Y73">
        <v>691.74</v>
      </c>
      <c r="Z73">
        <v>0</v>
      </c>
      <c r="AA73">
        <v>0</v>
      </c>
      <c r="AB73">
        <v>26.34008</v>
      </c>
      <c r="AC73">
        <v>19.374780999999999</v>
      </c>
      <c r="AD73">
        <v>27.3447</v>
      </c>
      <c r="AE73">
        <v>49.436556000000003</v>
      </c>
      <c r="AF73">
        <v>30.565999999999999</v>
      </c>
      <c r="AG73">
        <v>43.253999999999998</v>
      </c>
      <c r="AH73">
        <v>116.9545</v>
      </c>
      <c r="AI73">
        <v>16.548999999999999</v>
      </c>
      <c r="AJ73">
        <v>0</v>
      </c>
      <c r="AK73">
        <v>52.663499999999999</v>
      </c>
      <c r="AL73">
        <v>23.24</v>
      </c>
      <c r="AM73">
        <v>0</v>
      </c>
      <c r="AN73">
        <v>0.43998999999999999</v>
      </c>
      <c r="AO73">
        <v>0</v>
      </c>
      <c r="AP73">
        <v>2.0495999999999999</v>
      </c>
      <c r="AQ73">
        <v>62.244</v>
      </c>
      <c r="AR73">
        <v>5.1117600000000003</v>
      </c>
      <c r="AS73">
        <v>5.1117600000000003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3897.3616359999992</v>
      </c>
    </row>
    <row r="74" spans="1:53">
      <c r="A74" t="s">
        <v>116</v>
      </c>
      <c r="B74">
        <v>0</v>
      </c>
      <c r="C74">
        <v>44.204999999999998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0</v>
      </c>
      <c r="W74">
        <v>147.515625</v>
      </c>
      <c r="X74">
        <v>147.515625</v>
      </c>
      <c r="Y74">
        <v>691.74</v>
      </c>
      <c r="Z74">
        <v>0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43.253999999999998</v>
      </c>
      <c r="AH74">
        <v>116.9545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0.43998999999999999</v>
      </c>
      <c r="AO74">
        <v>0</v>
      </c>
      <c r="AP74">
        <v>2.0495999999999999</v>
      </c>
      <c r="AQ74">
        <v>62.244</v>
      </c>
      <c r="AR74">
        <v>5.1117600000000003</v>
      </c>
      <c r="AS74">
        <v>5.1117600000000003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3949.9431199999995</v>
      </c>
    </row>
    <row r="75" spans="1:53">
      <c r="A75" t="s">
        <v>117</v>
      </c>
      <c r="B75">
        <v>0</v>
      </c>
      <c r="C75">
        <v>44.204999999999998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0</v>
      </c>
      <c r="W75">
        <v>147.515625</v>
      </c>
      <c r="X75">
        <v>147.515625</v>
      </c>
      <c r="Y75">
        <v>691.74</v>
      </c>
      <c r="Z75">
        <v>0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43.253999999999998</v>
      </c>
      <c r="AH75">
        <v>116.9545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0.43998999999999999</v>
      </c>
      <c r="AO75">
        <v>0</v>
      </c>
      <c r="AP75">
        <v>4.9958999999999998</v>
      </c>
      <c r="AQ75">
        <v>62.244</v>
      </c>
      <c r="AR75">
        <v>24.48264</v>
      </c>
      <c r="AS75">
        <v>24.48264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3991.6311800000003</v>
      </c>
    </row>
    <row r="76" spans="1:53">
      <c r="A76" t="s">
        <v>118</v>
      </c>
      <c r="B76">
        <v>0</v>
      </c>
      <c r="C76">
        <v>44.204999999999998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0</v>
      </c>
      <c r="W76">
        <v>147.515625</v>
      </c>
      <c r="X76">
        <v>147.515625</v>
      </c>
      <c r="Y76">
        <v>691.74</v>
      </c>
      <c r="Z76">
        <v>0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43.253999999999998</v>
      </c>
      <c r="AH76">
        <v>116.9545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0.43998999999999999</v>
      </c>
      <c r="AO76">
        <v>0</v>
      </c>
      <c r="AP76">
        <v>4.9958999999999998</v>
      </c>
      <c r="AQ76">
        <v>62.244</v>
      </c>
      <c r="AR76">
        <v>24.48264</v>
      </c>
      <c r="AS76">
        <v>24.48264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3991.6311800000003</v>
      </c>
    </row>
    <row r="77" spans="1:53">
      <c r="A77" t="s">
        <v>119</v>
      </c>
      <c r="B77">
        <v>0</v>
      </c>
      <c r="C77">
        <v>44.204999999999998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0</v>
      </c>
      <c r="W77">
        <v>147.515625</v>
      </c>
      <c r="X77">
        <v>147.515625</v>
      </c>
      <c r="Y77">
        <v>691.74</v>
      </c>
      <c r="Z77">
        <v>0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43.253999999999998</v>
      </c>
      <c r="AH77">
        <v>116.9545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0.43998999999999999</v>
      </c>
      <c r="AO77">
        <v>0</v>
      </c>
      <c r="AP77">
        <v>4.9958999999999998</v>
      </c>
      <c r="AQ77">
        <v>62.244</v>
      </c>
      <c r="AR77">
        <v>24.48264</v>
      </c>
      <c r="AS77">
        <v>24.48264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3991.6311800000003</v>
      </c>
    </row>
    <row r="78" spans="1:53">
      <c r="A78" t="s">
        <v>120</v>
      </c>
      <c r="B78">
        <v>0</v>
      </c>
      <c r="C78">
        <v>44.204999999999998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0</v>
      </c>
      <c r="W78">
        <v>147.515625</v>
      </c>
      <c r="X78">
        <v>147.515625</v>
      </c>
      <c r="Y78">
        <v>691.74</v>
      </c>
      <c r="Z78">
        <v>0</v>
      </c>
      <c r="AA78">
        <v>0</v>
      </c>
      <c r="AB78">
        <v>26.34008</v>
      </c>
      <c r="AC78">
        <v>19.374780999999999</v>
      </c>
      <c r="AD78">
        <v>27.408107999999999</v>
      </c>
      <c r="AE78">
        <v>49.436556000000003</v>
      </c>
      <c r="AF78">
        <v>30.565999999999999</v>
      </c>
      <c r="AG78">
        <v>43.253999999999998</v>
      </c>
      <c r="AH78">
        <v>116.9545</v>
      </c>
      <c r="AI78">
        <v>16.548999999999999</v>
      </c>
      <c r="AJ78">
        <v>0</v>
      </c>
      <c r="AK78">
        <v>52.663499999999999</v>
      </c>
      <c r="AL78">
        <v>23.24</v>
      </c>
      <c r="AM78">
        <v>0</v>
      </c>
      <c r="AN78">
        <v>0.43998999999999999</v>
      </c>
      <c r="AO78">
        <v>0</v>
      </c>
      <c r="AP78">
        <v>4.9958999999999998</v>
      </c>
      <c r="AQ78">
        <v>62.244</v>
      </c>
      <c r="AR78">
        <v>24.48264</v>
      </c>
      <c r="AS78">
        <v>24.48264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3939.113104</v>
      </c>
    </row>
    <row r="79" spans="1:53">
      <c r="A79" t="s">
        <v>121</v>
      </c>
      <c r="B79">
        <v>0</v>
      </c>
      <c r="C79">
        <v>44.31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0</v>
      </c>
      <c r="W79">
        <v>147.515625</v>
      </c>
      <c r="X79">
        <v>147.515625</v>
      </c>
      <c r="Y79">
        <v>691.74</v>
      </c>
      <c r="Z79">
        <v>0</v>
      </c>
      <c r="AA79">
        <v>0</v>
      </c>
      <c r="AB79">
        <v>13.17004</v>
      </c>
      <c r="AC79">
        <v>19.374780999999999</v>
      </c>
      <c r="AD79">
        <v>27.408107999999999</v>
      </c>
      <c r="AE79">
        <v>32.844799999999999</v>
      </c>
      <c r="AF79">
        <v>8.8740000000000006</v>
      </c>
      <c r="AG79">
        <v>43.253999999999998</v>
      </c>
      <c r="AH79">
        <v>116.9545</v>
      </c>
      <c r="AI79">
        <v>2.5459999999999998</v>
      </c>
      <c r="AJ79">
        <v>0</v>
      </c>
      <c r="AK79">
        <v>52.663499999999999</v>
      </c>
      <c r="AL79">
        <v>10.458</v>
      </c>
      <c r="AM79">
        <v>0</v>
      </c>
      <c r="AN79">
        <v>0.43998999999999999</v>
      </c>
      <c r="AO79">
        <v>0</v>
      </c>
      <c r="AP79">
        <v>3.7149000000000001</v>
      </c>
      <c r="AQ79">
        <v>62.244</v>
      </c>
      <c r="AR79">
        <v>24.48264</v>
      </c>
      <c r="AS79">
        <v>24.48264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3859.6983079999995</v>
      </c>
    </row>
    <row r="80" spans="1:53">
      <c r="A80" t="s">
        <v>122</v>
      </c>
      <c r="B80">
        <v>0</v>
      </c>
      <c r="C80">
        <v>44.31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0</v>
      </c>
      <c r="W80">
        <v>147.515625</v>
      </c>
      <c r="X80">
        <v>147.515625</v>
      </c>
      <c r="Y80">
        <v>691.74</v>
      </c>
      <c r="Z80">
        <v>0</v>
      </c>
      <c r="AA80">
        <v>0</v>
      </c>
      <c r="AB80">
        <v>13.17004</v>
      </c>
      <c r="AC80">
        <v>19.374780999999999</v>
      </c>
      <c r="AD80">
        <v>18.229800000000001</v>
      </c>
      <c r="AE80">
        <v>16.4224</v>
      </c>
      <c r="AF80">
        <v>8.8740000000000006</v>
      </c>
      <c r="AG80">
        <v>43.253999999999998</v>
      </c>
      <c r="AH80">
        <v>93.563599999999994</v>
      </c>
      <c r="AI80">
        <v>0</v>
      </c>
      <c r="AJ80">
        <v>0</v>
      </c>
      <c r="AK80">
        <v>52.663499999999999</v>
      </c>
      <c r="AL80">
        <v>10.458</v>
      </c>
      <c r="AM80">
        <v>0</v>
      </c>
      <c r="AN80">
        <v>0.43998999999999999</v>
      </c>
      <c r="AO80">
        <v>0</v>
      </c>
      <c r="AP80">
        <v>3.7149000000000001</v>
      </c>
      <c r="AQ80">
        <v>62.244</v>
      </c>
      <c r="AR80">
        <v>24.48264</v>
      </c>
      <c r="AS80">
        <v>24.48264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3809.2567000000004</v>
      </c>
    </row>
    <row r="81" spans="1:53">
      <c r="A81" t="s">
        <v>123</v>
      </c>
      <c r="B81">
        <v>0</v>
      </c>
      <c r="C81">
        <v>44.31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0</v>
      </c>
      <c r="W81">
        <v>147.515625</v>
      </c>
      <c r="X81">
        <v>147.515625</v>
      </c>
      <c r="Y81">
        <v>691.74</v>
      </c>
      <c r="Z81">
        <v>0</v>
      </c>
      <c r="AA81">
        <v>0</v>
      </c>
      <c r="AB81">
        <v>13.17004</v>
      </c>
      <c r="AC81">
        <v>9.6778399999999998</v>
      </c>
      <c r="AD81">
        <v>18.229800000000001</v>
      </c>
      <c r="AE81">
        <v>16.4224</v>
      </c>
      <c r="AF81">
        <v>8.8740000000000006</v>
      </c>
      <c r="AG81">
        <v>43.253999999999998</v>
      </c>
      <c r="AH81">
        <v>70.172700000000006</v>
      </c>
      <c r="AI81">
        <v>0</v>
      </c>
      <c r="AJ81">
        <v>0</v>
      </c>
      <c r="AK81">
        <v>52.663499999999999</v>
      </c>
      <c r="AL81">
        <v>10.458</v>
      </c>
      <c r="AM81">
        <v>0</v>
      </c>
      <c r="AN81">
        <v>0.43998999999999999</v>
      </c>
      <c r="AO81">
        <v>0</v>
      </c>
      <c r="AP81">
        <v>3.7149000000000001</v>
      </c>
      <c r="AQ81">
        <v>62.244</v>
      </c>
      <c r="AR81">
        <v>10.089</v>
      </c>
      <c r="AS81">
        <v>10.089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3747.3815789999999</v>
      </c>
    </row>
    <row r="82" spans="1:53">
      <c r="A82" t="s">
        <v>124</v>
      </c>
      <c r="B82">
        <v>0</v>
      </c>
      <c r="C82">
        <v>44.31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0</v>
      </c>
      <c r="W82">
        <v>147.515625</v>
      </c>
      <c r="X82">
        <v>147.515625</v>
      </c>
      <c r="Y82">
        <v>691.74</v>
      </c>
      <c r="Z82">
        <v>0</v>
      </c>
      <c r="AA82">
        <v>0</v>
      </c>
      <c r="AB82">
        <v>13.17004</v>
      </c>
      <c r="AC82">
        <v>0</v>
      </c>
      <c r="AD82">
        <v>18.229800000000001</v>
      </c>
      <c r="AE82">
        <v>16.4224</v>
      </c>
      <c r="AF82">
        <v>8.8740000000000006</v>
      </c>
      <c r="AG82">
        <v>43.253999999999998</v>
      </c>
      <c r="AH82">
        <v>46.781799999999997</v>
      </c>
      <c r="AI82">
        <v>0</v>
      </c>
      <c r="AJ82">
        <v>0</v>
      </c>
      <c r="AK82">
        <v>52.663499999999999</v>
      </c>
      <c r="AL82">
        <v>10.458</v>
      </c>
      <c r="AM82">
        <v>0</v>
      </c>
      <c r="AN82">
        <v>0.43998999999999999</v>
      </c>
      <c r="AO82">
        <v>0</v>
      </c>
      <c r="AP82">
        <v>3.7149000000000001</v>
      </c>
      <c r="AQ82">
        <v>62.244</v>
      </c>
      <c r="AR82">
        <v>10.089</v>
      </c>
      <c r="AS82">
        <v>10.089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3714.3128390000002</v>
      </c>
    </row>
    <row r="83" spans="1:53">
      <c r="A83" t="s">
        <v>125</v>
      </c>
      <c r="B83">
        <v>0</v>
      </c>
      <c r="C83">
        <v>44.31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0</v>
      </c>
      <c r="W83">
        <v>147.515625</v>
      </c>
      <c r="X83">
        <v>147.515625</v>
      </c>
      <c r="Y83">
        <v>691.74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16.165800000000001</v>
      </c>
      <c r="AF83">
        <v>8.8740000000000006</v>
      </c>
      <c r="AG83">
        <v>43.253999999999998</v>
      </c>
      <c r="AH83">
        <v>23.390899999999998</v>
      </c>
      <c r="AI83">
        <v>0</v>
      </c>
      <c r="AJ83">
        <v>0</v>
      </c>
      <c r="AK83">
        <v>52.663499999999999</v>
      </c>
      <c r="AL83">
        <v>10.458</v>
      </c>
      <c r="AM83">
        <v>0</v>
      </c>
      <c r="AN83">
        <v>0.43998999999999999</v>
      </c>
      <c r="AO83">
        <v>0</v>
      </c>
      <c r="AP83">
        <v>3.7149000000000001</v>
      </c>
      <c r="AQ83">
        <v>62.244</v>
      </c>
      <c r="AR83">
        <v>10.089</v>
      </c>
      <c r="AS83">
        <v>10.089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3672.4355390000001</v>
      </c>
    </row>
    <row r="84" spans="1:53">
      <c r="A84" t="s">
        <v>126</v>
      </c>
      <c r="B84">
        <v>0</v>
      </c>
      <c r="C84">
        <v>44.31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0</v>
      </c>
      <c r="W84">
        <v>147.515625</v>
      </c>
      <c r="X84">
        <v>147.515625</v>
      </c>
      <c r="Y84">
        <v>691.74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0</v>
      </c>
      <c r="AF84">
        <v>8.8740000000000006</v>
      </c>
      <c r="AG84">
        <v>43.253999999999998</v>
      </c>
      <c r="AH84">
        <v>7.0077999999999996</v>
      </c>
      <c r="AI84">
        <v>0</v>
      </c>
      <c r="AJ84">
        <v>0</v>
      </c>
      <c r="AK84">
        <v>52.663499999999999</v>
      </c>
      <c r="AL84">
        <v>10.458</v>
      </c>
      <c r="AM84">
        <v>0</v>
      </c>
      <c r="AN84">
        <v>0.43998999999999999</v>
      </c>
      <c r="AO84">
        <v>0</v>
      </c>
      <c r="AP84">
        <v>3.7149000000000001</v>
      </c>
      <c r="AQ84">
        <v>62.244</v>
      </c>
      <c r="AR84">
        <v>10.089</v>
      </c>
      <c r="AS84">
        <v>10.089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3639.8866389999998</v>
      </c>
    </row>
    <row r="85" spans="1:53">
      <c r="A85" t="s">
        <v>127</v>
      </c>
      <c r="B85">
        <v>0</v>
      </c>
      <c r="C85">
        <v>44.31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0</v>
      </c>
      <c r="W85">
        <v>147.515625</v>
      </c>
      <c r="X85">
        <v>147.515625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8.8740000000000006</v>
      </c>
      <c r="AG85">
        <v>43.253999999999998</v>
      </c>
      <c r="AH85">
        <v>0</v>
      </c>
      <c r="AI85">
        <v>0</v>
      </c>
      <c r="AJ85">
        <v>0</v>
      </c>
      <c r="AK85">
        <v>52.663499999999999</v>
      </c>
      <c r="AL85">
        <v>10.458</v>
      </c>
      <c r="AM85">
        <v>0</v>
      </c>
      <c r="AN85">
        <v>0.43998999999999999</v>
      </c>
      <c r="AO85">
        <v>0</v>
      </c>
      <c r="AP85">
        <v>2.4339</v>
      </c>
      <c r="AQ85">
        <v>62.244</v>
      </c>
      <c r="AR85">
        <v>10.089</v>
      </c>
      <c r="AS85">
        <v>10.089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3618.4277990000001</v>
      </c>
    </row>
    <row r="86" spans="1:53">
      <c r="A86" t="s">
        <v>128</v>
      </c>
      <c r="B86">
        <v>0</v>
      </c>
      <c r="C86">
        <v>44.31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0</v>
      </c>
      <c r="W86">
        <v>147.515625</v>
      </c>
      <c r="X86">
        <v>147.515625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8.8740000000000006</v>
      </c>
      <c r="AG86">
        <v>43.253999999999998</v>
      </c>
      <c r="AH86">
        <v>0</v>
      </c>
      <c r="AI86">
        <v>0</v>
      </c>
      <c r="AJ86">
        <v>0</v>
      </c>
      <c r="AK86">
        <v>52.663499999999999</v>
      </c>
      <c r="AL86">
        <v>10.458</v>
      </c>
      <c r="AM86">
        <v>0</v>
      </c>
      <c r="AN86">
        <v>0.43998999999999999</v>
      </c>
      <c r="AO86">
        <v>0</v>
      </c>
      <c r="AP86">
        <v>3.2025000000000001</v>
      </c>
      <c r="AQ86">
        <v>46.683</v>
      </c>
      <c r="AR86">
        <v>10.089</v>
      </c>
      <c r="AS86">
        <v>10.089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3603.6353989999998</v>
      </c>
    </row>
    <row r="87" spans="1:53">
      <c r="A87" t="s">
        <v>129</v>
      </c>
      <c r="B87">
        <v>0</v>
      </c>
      <c r="C87">
        <v>44.31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0</v>
      </c>
      <c r="W87">
        <v>147.515625</v>
      </c>
      <c r="X87">
        <v>147.515625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8.8740000000000006</v>
      </c>
      <c r="AG87">
        <v>43.253999999999998</v>
      </c>
      <c r="AH87">
        <v>0</v>
      </c>
      <c r="AI87">
        <v>0</v>
      </c>
      <c r="AJ87">
        <v>0</v>
      </c>
      <c r="AK87">
        <v>52.663499999999999</v>
      </c>
      <c r="AL87">
        <v>10.458</v>
      </c>
      <c r="AM87">
        <v>0</v>
      </c>
      <c r="AN87">
        <v>0.43998999999999999</v>
      </c>
      <c r="AO87">
        <v>0</v>
      </c>
      <c r="AP87">
        <v>3.2025000000000001</v>
      </c>
      <c r="AQ87">
        <v>46.683</v>
      </c>
      <c r="AR87">
        <v>10.089</v>
      </c>
      <c r="AS87">
        <v>10.089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3603.6353989999998</v>
      </c>
    </row>
    <row r="88" spans="1:53">
      <c r="A88" t="s">
        <v>130</v>
      </c>
      <c r="B88">
        <v>0</v>
      </c>
      <c r="C88">
        <v>44.625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0</v>
      </c>
      <c r="W88">
        <v>147.515625</v>
      </c>
      <c r="X88">
        <v>147.515625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8.8740000000000006</v>
      </c>
      <c r="AG88">
        <v>43.253999999999998</v>
      </c>
      <c r="AH88">
        <v>0</v>
      </c>
      <c r="AI88">
        <v>0</v>
      </c>
      <c r="AJ88">
        <v>0</v>
      </c>
      <c r="AK88">
        <v>52.663499999999999</v>
      </c>
      <c r="AL88">
        <v>10.458</v>
      </c>
      <c r="AM88">
        <v>0</v>
      </c>
      <c r="AN88">
        <v>0.43998999999999999</v>
      </c>
      <c r="AO88">
        <v>0</v>
      </c>
      <c r="AP88">
        <v>3.2025000000000001</v>
      </c>
      <c r="AQ88">
        <v>31.122</v>
      </c>
      <c r="AR88">
        <v>10.089</v>
      </c>
      <c r="AS88">
        <v>10.089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3588.3893989999992</v>
      </c>
    </row>
    <row r="89" spans="1:53">
      <c r="A89" t="s">
        <v>131</v>
      </c>
      <c r="B89">
        <v>0</v>
      </c>
      <c r="C89">
        <v>44.625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0</v>
      </c>
      <c r="W89">
        <v>147.515625</v>
      </c>
      <c r="X89">
        <v>147.515625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8.8740000000000006</v>
      </c>
      <c r="AG89">
        <v>43.253999999999998</v>
      </c>
      <c r="AH89">
        <v>0</v>
      </c>
      <c r="AI89">
        <v>0</v>
      </c>
      <c r="AJ89">
        <v>0</v>
      </c>
      <c r="AK89">
        <v>52.663499999999999</v>
      </c>
      <c r="AL89">
        <v>10.458</v>
      </c>
      <c r="AM89">
        <v>0</v>
      </c>
      <c r="AN89">
        <v>0.43998999999999999</v>
      </c>
      <c r="AO89">
        <v>0</v>
      </c>
      <c r="AP89">
        <v>3.2025000000000001</v>
      </c>
      <c r="AQ89">
        <v>15.561</v>
      </c>
      <c r="AR89">
        <v>10.089</v>
      </c>
      <c r="AS89">
        <v>10.089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3572.8283989999995</v>
      </c>
    </row>
    <row r="90" spans="1:53">
      <c r="A90" t="s">
        <v>132</v>
      </c>
      <c r="B90">
        <v>0</v>
      </c>
      <c r="C90">
        <v>44.625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0</v>
      </c>
      <c r="W90">
        <v>147.515625</v>
      </c>
      <c r="X90">
        <v>147.515625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8.8740000000000006</v>
      </c>
      <c r="AG90">
        <v>43.253999999999998</v>
      </c>
      <c r="AH90">
        <v>0</v>
      </c>
      <c r="AI90">
        <v>0</v>
      </c>
      <c r="AJ90">
        <v>0</v>
      </c>
      <c r="AK90">
        <v>52.663499999999999</v>
      </c>
      <c r="AL90">
        <v>10.458</v>
      </c>
      <c r="AM90">
        <v>0</v>
      </c>
      <c r="AN90">
        <v>0.43998999999999999</v>
      </c>
      <c r="AO90">
        <v>0</v>
      </c>
      <c r="AP90">
        <v>3.2025000000000001</v>
      </c>
      <c r="AQ90">
        <v>0</v>
      </c>
      <c r="AR90">
        <v>10.089</v>
      </c>
      <c r="AS90">
        <v>10.089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3557.2673989999994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0</v>
      </c>
      <c r="W91">
        <v>147.515625</v>
      </c>
      <c r="X91">
        <v>147.515625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43.253999999999998</v>
      </c>
      <c r="AH91">
        <v>0</v>
      </c>
      <c r="AI91">
        <v>0</v>
      </c>
      <c r="AJ91">
        <v>0</v>
      </c>
      <c r="AK91">
        <v>52.663499999999999</v>
      </c>
      <c r="AL91">
        <v>10.458</v>
      </c>
      <c r="AM91">
        <v>0</v>
      </c>
      <c r="AN91">
        <v>0.43998999999999999</v>
      </c>
      <c r="AO91">
        <v>0</v>
      </c>
      <c r="AP91">
        <v>3.2025000000000001</v>
      </c>
      <c r="AQ91">
        <v>0</v>
      </c>
      <c r="AR91">
        <v>10.089</v>
      </c>
      <c r="AS91">
        <v>10.089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3559.4593989999994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0</v>
      </c>
      <c r="W92">
        <v>147.515625</v>
      </c>
      <c r="X92">
        <v>147.515625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43.253999999999998</v>
      </c>
      <c r="AH92">
        <v>0</v>
      </c>
      <c r="AI92">
        <v>0</v>
      </c>
      <c r="AJ92">
        <v>0</v>
      </c>
      <c r="AK92">
        <v>52.663499999999999</v>
      </c>
      <c r="AL92">
        <v>10.458</v>
      </c>
      <c r="AM92">
        <v>0</v>
      </c>
      <c r="AN92">
        <v>0.43998999999999999</v>
      </c>
      <c r="AO92">
        <v>0</v>
      </c>
      <c r="AP92">
        <v>3.2025000000000001</v>
      </c>
      <c r="AQ92">
        <v>0</v>
      </c>
      <c r="AR92">
        <v>10.089</v>
      </c>
      <c r="AS92">
        <v>10.089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3559.4593989999994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0</v>
      </c>
      <c r="W93">
        <v>147.515625</v>
      </c>
      <c r="X93">
        <v>147.515625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43.253999999999998</v>
      </c>
      <c r="AH93">
        <v>0</v>
      </c>
      <c r="AI93">
        <v>0</v>
      </c>
      <c r="AJ93">
        <v>0</v>
      </c>
      <c r="AK93">
        <v>52.663499999999999</v>
      </c>
      <c r="AL93">
        <v>10.458</v>
      </c>
      <c r="AM93">
        <v>0</v>
      </c>
      <c r="AN93">
        <v>0.43998999999999999</v>
      </c>
      <c r="AO93">
        <v>0</v>
      </c>
      <c r="AP93">
        <v>2.3058000000000001</v>
      </c>
      <c r="AQ93">
        <v>0</v>
      </c>
      <c r="AR93">
        <v>10.089</v>
      </c>
      <c r="AS93">
        <v>10.089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3558.5626989999996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0</v>
      </c>
      <c r="W94">
        <v>147.515625</v>
      </c>
      <c r="X94">
        <v>147.515625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43.253999999999998</v>
      </c>
      <c r="AH94">
        <v>0</v>
      </c>
      <c r="AI94">
        <v>0</v>
      </c>
      <c r="AJ94">
        <v>0</v>
      </c>
      <c r="AK94">
        <v>52.663499999999999</v>
      </c>
      <c r="AL94">
        <v>10.458</v>
      </c>
      <c r="AM94">
        <v>0</v>
      </c>
      <c r="AN94">
        <v>0.43998999999999999</v>
      </c>
      <c r="AO94">
        <v>0</v>
      </c>
      <c r="AP94">
        <v>2.3058000000000001</v>
      </c>
      <c r="AQ94">
        <v>0</v>
      </c>
      <c r="AR94">
        <v>10.089</v>
      </c>
      <c r="AS94">
        <v>10.089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3558.5626989999996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0</v>
      </c>
      <c r="W95">
        <v>147.515625</v>
      </c>
      <c r="X95">
        <v>147.515625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43.253999999999998</v>
      </c>
      <c r="AH95">
        <v>0</v>
      </c>
      <c r="AI95">
        <v>0</v>
      </c>
      <c r="AJ95">
        <v>0</v>
      </c>
      <c r="AK95">
        <v>52.663499999999999</v>
      </c>
      <c r="AL95">
        <v>10.458</v>
      </c>
      <c r="AM95">
        <v>0</v>
      </c>
      <c r="AN95">
        <v>0.43998999999999999</v>
      </c>
      <c r="AO95">
        <v>0</v>
      </c>
      <c r="AP95">
        <v>2.3058000000000001</v>
      </c>
      <c r="AQ95">
        <v>0</v>
      </c>
      <c r="AR95">
        <v>10.089</v>
      </c>
      <c r="AS95">
        <v>10.089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3558.5626989999996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0</v>
      </c>
      <c r="W96">
        <v>147.515625</v>
      </c>
      <c r="X96">
        <v>147.515625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43.253999999999998</v>
      </c>
      <c r="AH96">
        <v>0</v>
      </c>
      <c r="AI96">
        <v>0</v>
      </c>
      <c r="AJ96">
        <v>0</v>
      </c>
      <c r="AK96">
        <v>52.663499999999999</v>
      </c>
      <c r="AL96">
        <v>10.458</v>
      </c>
      <c r="AM96">
        <v>0</v>
      </c>
      <c r="AN96">
        <v>0.43998999999999999</v>
      </c>
      <c r="AO96">
        <v>0</v>
      </c>
      <c r="AP96">
        <v>2.3058000000000001</v>
      </c>
      <c r="AQ96">
        <v>0</v>
      </c>
      <c r="AR96">
        <v>10.089</v>
      </c>
      <c r="AS96">
        <v>10.089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3558.5626989999996</v>
      </c>
    </row>
    <row r="97" spans="1:53">
      <c r="A97" t="s">
        <v>139</v>
      </c>
      <c r="B97">
        <v>0</v>
      </c>
      <c r="C97">
        <v>44.835000000000001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0</v>
      </c>
      <c r="W97">
        <v>147.515625</v>
      </c>
      <c r="X97">
        <v>147.515625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43.253999999999998</v>
      </c>
      <c r="AH97">
        <v>0</v>
      </c>
      <c r="AI97">
        <v>0</v>
      </c>
      <c r="AJ97">
        <v>0</v>
      </c>
      <c r="AK97">
        <v>52.663499999999999</v>
      </c>
      <c r="AL97">
        <v>10.458</v>
      </c>
      <c r="AM97">
        <v>0</v>
      </c>
      <c r="AN97">
        <v>0.43998999999999999</v>
      </c>
      <c r="AO97">
        <v>0</v>
      </c>
      <c r="AP97">
        <v>1.9215</v>
      </c>
      <c r="AQ97">
        <v>0</v>
      </c>
      <c r="AR97">
        <v>10.089</v>
      </c>
      <c r="AS97">
        <v>10.089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3558.3883989999995</v>
      </c>
    </row>
    <row r="98" spans="1:53">
      <c r="A98" t="s">
        <v>140</v>
      </c>
      <c r="B98">
        <v>0</v>
      </c>
      <c r="C98">
        <v>44.835000000000001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0</v>
      </c>
      <c r="W98">
        <v>147.515625</v>
      </c>
      <c r="X98">
        <v>147.515625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43.253999999999998</v>
      </c>
      <c r="AH98">
        <v>0</v>
      </c>
      <c r="AI98">
        <v>0</v>
      </c>
      <c r="AJ98">
        <v>0</v>
      </c>
      <c r="AK98">
        <v>52.663499999999999</v>
      </c>
      <c r="AL98">
        <v>10.458</v>
      </c>
      <c r="AM98">
        <v>0</v>
      </c>
      <c r="AN98">
        <v>0.43998999999999999</v>
      </c>
      <c r="AO98">
        <v>0</v>
      </c>
      <c r="AP98">
        <v>1.9215</v>
      </c>
      <c r="AQ98">
        <v>0</v>
      </c>
      <c r="AR98">
        <v>10.089</v>
      </c>
      <c r="AS98">
        <v>10.089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3558.3883989999995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1.065434999999999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</v>
      </c>
      <c r="W99">
        <f t="shared" si="2"/>
        <v>3.540375</v>
      </c>
      <c r="X99">
        <f t="shared" si="2"/>
        <v>3.540375</v>
      </c>
      <c r="Y99">
        <f t="shared" si="2"/>
        <v>16.601759999999988</v>
      </c>
      <c r="Z99">
        <f t="shared" si="2"/>
        <v>0</v>
      </c>
      <c r="AA99">
        <f t="shared" si="2"/>
        <v>0</v>
      </c>
      <c r="AB99">
        <f t="shared" si="2"/>
        <v>0.17448303499999993</v>
      </c>
      <c r="AC99">
        <f t="shared" si="2"/>
        <v>0.11860765949999995</v>
      </c>
      <c r="AD99">
        <f t="shared" si="2"/>
        <v>0.15962699799999994</v>
      </c>
      <c r="AE99">
        <f t="shared" si="2"/>
        <v>0.30021686800000008</v>
      </c>
      <c r="AF99">
        <f t="shared" si="2"/>
        <v>0.26769900000000035</v>
      </c>
      <c r="AG99">
        <f t="shared" si="2"/>
        <v>1.0380959999999984</v>
      </c>
      <c r="AH99">
        <f t="shared" si="2"/>
        <v>0.64396000000000009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0.49326900000000101</v>
      </c>
      <c r="AM99">
        <f t="shared" si="2"/>
        <v>0</v>
      </c>
      <c r="AN99">
        <f t="shared" si="2"/>
        <v>1.0559760000000024E-2</v>
      </c>
      <c r="AO99">
        <f t="shared" si="2"/>
        <v>0</v>
      </c>
      <c r="AP99">
        <f t="shared" si="2"/>
        <v>7.7340374999999933E-2</v>
      </c>
      <c r="AQ99">
        <f t="shared" si="2"/>
        <v>0.51029999999999975</v>
      </c>
      <c r="AR99">
        <f t="shared" si="2"/>
        <v>0.26117058000000037</v>
      </c>
      <c r="AS99">
        <f t="shared" si="2"/>
        <v>0.26117058000000037</v>
      </c>
      <c r="AT99">
        <f t="shared" si="2"/>
        <v>0.33555339999999956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87.74611467149991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375.46073799999999</v>
      </c>
      <c r="L3">
        <v>353.24319600000001</v>
      </c>
      <c r="M3">
        <v>25</v>
      </c>
      <c r="N3">
        <v>70.004999999999995</v>
      </c>
      <c r="O3">
        <v>123.66562500000001</v>
      </c>
      <c r="P3">
        <v>69.527500000000003</v>
      </c>
      <c r="Q3">
        <v>7.92</v>
      </c>
      <c r="R3">
        <v>22.566998000000002</v>
      </c>
      <c r="S3">
        <v>13.975804</v>
      </c>
      <c r="T3">
        <v>0</v>
      </c>
      <c r="U3">
        <v>348.97500000000002</v>
      </c>
      <c r="V3">
        <v>0</v>
      </c>
      <c r="W3">
        <v>0</v>
      </c>
      <c r="X3">
        <v>75.681353000000001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43.253999999999998</v>
      </c>
      <c r="AH3">
        <v>0</v>
      </c>
      <c r="AI3">
        <v>0</v>
      </c>
      <c r="AJ3">
        <v>0</v>
      </c>
      <c r="AK3">
        <v>52.663499999999999</v>
      </c>
      <c r="AL3">
        <v>66.814999999999998</v>
      </c>
      <c r="AM3">
        <v>0</v>
      </c>
      <c r="AN3">
        <v>0.43998999999999999</v>
      </c>
      <c r="AO3">
        <v>0</v>
      </c>
      <c r="AP3">
        <v>2.5619999999999998</v>
      </c>
      <c r="AQ3">
        <v>0</v>
      </c>
      <c r="AR3">
        <v>3.3119999999999998</v>
      </c>
      <c r="AS3">
        <v>10.089</v>
      </c>
      <c r="AT3">
        <v>14.93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1688.9607039999996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375.45422200000002</v>
      </c>
      <c r="L4">
        <v>353.24319600000001</v>
      </c>
      <c r="M4">
        <v>28.204339000000001</v>
      </c>
      <c r="N4">
        <v>55.005000000000003</v>
      </c>
      <c r="O4">
        <v>107.3832</v>
      </c>
      <c r="P4">
        <v>69.527500000000003</v>
      </c>
      <c r="Q4">
        <v>7.92</v>
      </c>
      <c r="R4">
        <v>22.566998000000002</v>
      </c>
      <c r="S4">
        <v>13.975804</v>
      </c>
      <c r="T4">
        <v>0</v>
      </c>
      <c r="U4">
        <v>348.97500000000002</v>
      </c>
      <c r="V4">
        <v>0</v>
      </c>
      <c r="W4">
        <v>0</v>
      </c>
      <c r="X4">
        <v>75.681353000000001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43.253999999999998</v>
      </c>
      <c r="AH4">
        <v>0</v>
      </c>
      <c r="AI4">
        <v>0</v>
      </c>
      <c r="AJ4">
        <v>0</v>
      </c>
      <c r="AK4">
        <v>52.663499999999999</v>
      </c>
      <c r="AL4">
        <v>66.814999999999998</v>
      </c>
      <c r="AM4">
        <v>0</v>
      </c>
      <c r="AN4">
        <v>0.43998999999999999</v>
      </c>
      <c r="AO4">
        <v>0</v>
      </c>
      <c r="AP4">
        <v>2.5619999999999998</v>
      </c>
      <c r="AQ4">
        <v>0</v>
      </c>
      <c r="AR4">
        <v>3.3119999999999998</v>
      </c>
      <c r="AS4">
        <v>10.089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1660.9429019999995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375.46073799999999</v>
      </c>
      <c r="L5">
        <v>353.24319600000001</v>
      </c>
      <c r="M5">
        <v>28.204339000000001</v>
      </c>
      <c r="N5">
        <v>55.005000000000003</v>
      </c>
      <c r="O5">
        <v>75.383200000000002</v>
      </c>
      <c r="P5">
        <v>69.527500000000003</v>
      </c>
      <c r="Q5">
        <v>7.92</v>
      </c>
      <c r="R5">
        <v>22.566998000000002</v>
      </c>
      <c r="S5">
        <v>13.998575000000001</v>
      </c>
      <c r="T5">
        <v>0</v>
      </c>
      <c r="U5">
        <v>348.97500000000002</v>
      </c>
      <c r="V5">
        <v>0</v>
      </c>
      <c r="W5">
        <v>0</v>
      </c>
      <c r="X5">
        <v>75.944657000000007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6.4089999999999998</v>
      </c>
      <c r="AG5">
        <v>43.253999999999998</v>
      </c>
      <c r="AH5">
        <v>0</v>
      </c>
      <c r="AI5">
        <v>0</v>
      </c>
      <c r="AJ5">
        <v>0</v>
      </c>
      <c r="AK5">
        <v>52.663499999999999</v>
      </c>
      <c r="AL5">
        <v>66.814999999999998</v>
      </c>
      <c r="AM5">
        <v>0</v>
      </c>
      <c r="AN5">
        <v>0.43998999999999999</v>
      </c>
      <c r="AO5">
        <v>0</v>
      </c>
      <c r="AP5">
        <v>2.5619999999999998</v>
      </c>
      <c r="AQ5">
        <v>0</v>
      </c>
      <c r="AR5">
        <v>3.3119999999999998</v>
      </c>
      <c r="AS5">
        <v>10.089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1626.7704929999998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375.45422200000002</v>
      </c>
      <c r="L6">
        <v>353.24319600000001</v>
      </c>
      <c r="M6">
        <v>28.204339000000001</v>
      </c>
      <c r="N6">
        <v>55.005000000000003</v>
      </c>
      <c r="O6">
        <v>75.383200000000002</v>
      </c>
      <c r="P6">
        <v>69.527500000000003</v>
      </c>
      <c r="Q6">
        <v>7.92</v>
      </c>
      <c r="R6">
        <v>22.566998000000002</v>
      </c>
      <c r="S6">
        <v>13.998575000000001</v>
      </c>
      <c r="T6">
        <v>0</v>
      </c>
      <c r="U6">
        <v>348.97500000000002</v>
      </c>
      <c r="V6">
        <v>0</v>
      </c>
      <c r="W6">
        <v>0</v>
      </c>
      <c r="X6">
        <v>75.944657000000007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6.4089999999999998</v>
      </c>
      <c r="AG6">
        <v>43.253999999999998</v>
      </c>
      <c r="AH6">
        <v>0</v>
      </c>
      <c r="AI6">
        <v>0</v>
      </c>
      <c r="AJ6">
        <v>0</v>
      </c>
      <c r="AK6">
        <v>52.663499999999999</v>
      </c>
      <c r="AL6">
        <v>66.814999999999998</v>
      </c>
      <c r="AM6">
        <v>0</v>
      </c>
      <c r="AN6">
        <v>0.43998999999999999</v>
      </c>
      <c r="AO6">
        <v>0</v>
      </c>
      <c r="AP6">
        <v>2.5619999999999998</v>
      </c>
      <c r="AQ6">
        <v>0</v>
      </c>
      <c r="AR6">
        <v>3.3119999999999998</v>
      </c>
      <c r="AS6">
        <v>10.089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1626.7639769999998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375.46073799999999</v>
      </c>
      <c r="L7">
        <v>353.24319600000001</v>
      </c>
      <c r="M7">
        <v>36.827325000000002</v>
      </c>
      <c r="N7">
        <v>55.005000000000003</v>
      </c>
      <c r="O7">
        <v>65.511669999999995</v>
      </c>
      <c r="P7">
        <v>69.527500000000003</v>
      </c>
      <c r="Q7">
        <v>7.92</v>
      </c>
      <c r="R7">
        <v>22.566998000000002</v>
      </c>
      <c r="S7">
        <v>13.998575000000001</v>
      </c>
      <c r="T7">
        <v>0</v>
      </c>
      <c r="U7">
        <v>348.97500000000002</v>
      </c>
      <c r="V7">
        <v>0</v>
      </c>
      <c r="W7">
        <v>0</v>
      </c>
      <c r="X7">
        <v>75.944657000000007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6.4089999999999998</v>
      </c>
      <c r="AG7">
        <v>43.253999999999998</v>
      </c>
      <c r="AH7">
        <v>0</v>
      </c>
      <c r="AI7">
        <v>0</v>
      </c>
      <c r="AJ7">
        <v>0</v>
      </c>
      <c r="AK7">
        <v>52.663499999999999</v>
      </c>
      <c r="AL7">
        <v>66.814999999999998</v>
      </c>
      <c r="AM7">
        <v>0</v>
      </c>
      <c r="AN7">
        <v>0.43998999999999999</v>
      </c>
      <c r="AO7">
        <v>0</v>
      </c>
      <c r="AP7">
        <v>2.5619999999999998</v>
      </c>
      <c r="AQ7">
        <v>0</v>
      </c>
      <c r="AR7">
        <v>3.3119999999999998</v>
      </c>
      <c r="AS7">
        <v>10.089</v>
      </c>
      <c r="AT7">
        <v>14.93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1625.4551489999999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375.45422200000002</v>
      </c>
      <c r="L8">
        <v>353.24319600000001</v>
      </c>
      <c r="M8">
        <v>36.827325000000002</v>
      </c>
      <c r="N8">
        <v>55.005000000000003</v>
      </c>
      <c r="O8">
        <v>65.511669999999995</v>
      </c>
      <c r="P8">
        <v>69.527500000000003</v>
      </c>
      <c r="Q8">
        <v>7.92</v>
      </c>
      <c r="R8">
        <v>22.566998000000002</v>
      </c>
      <c r="S8">
        <v>13.998575000000001</v>
      </c>
      <c r="T8">
        <v>0</v>
      </c>
      <c r="U8">
        <v>348.97500000000002</v>
      </c>
      <c r="V8">
        <v>0</v>
      </c>
      <c r="W8">
        <v>0</v>
      </c>
      <c r="X8">
        <v>76.481071999999998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5.1319999999999997</v>
      </c>
      <c r="AF8">
        <v>6.4089999999999998</v>
      </c>
      <c r="AG8">
        <v>43.253999999999998</v>
      </c>
      <c r="AH8">
        <v>0</v>
      </c>
      <c r="AI8">
        <v>0</v>
      </c>
      <c r="AJ8">
        <v>0</v>
      </c>
      <c r="AK8">
        <v>52.663499999999999</v>
      </c>
      <c r="AL8">
        <v>66.814999999999998</v>
      </c>
      <c r="AM8">
        <v>0</v>
      </c>
      <c r="AN8">
        <v>0.43998999999999999</v>
      </c>
      <c r="AO8">
        <v>0</v>
      </c>
      <c r="AP8">
        <v>2.5619999999999998</v>
      </c>
      <c r="AQ8">
        <v>0</v>
      </c>
      <c r="AR8">
        <v>3.3119999999999998</v>
      </c>
      <c r="AS8">
        <v>10.089</v>
      </c>
      <c r="AT8">
        <v>8.5299999999999994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1624.717048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375.46073799999999</v>
      </c>
      <c r="L9">
        <v>353.24319600000001</v>
      </c>
      <c r="M9">
        <v>36.827325000000002</v>
      </c>
      <c r="N9">
        <v>56.325609999999998</v>
      </c>
      <c r="O9">
        <v>65.511669999999995</v>
      </c>
      <c r="P9">
        <v>69.527500000000003</v>
      </c>
      <c r="Q9">
        <v>7.92</v>
      </c>
      <c r="R9">
        <v>22.566998000000002</v>
      </c>
      <c r="S9">
        <v>13.998575000000001</v>
      </c>
      <c r="T9">
        <v>0</v>
      </c>
      <c r="U9">
        <v>348.97500000000002</v>
      </c>
      <c r="V9">
        <v>0</v>
      </c>
      <c r="W9">
        <v>0</v>
      </c>
      <c r="X9">
        <v>77.622624000000002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14.113</v>
      </c>
      <c r="AF9">
        <v>6.4089999999999998</v>
      </c>
      <c r="AG9">
        <v>43.253999999999998</v>
      </c>
      <c r="AH9">
        <v>0</v>
      </c>
      <c r="AI9">
        <v>0</v>
      </c>
      <c r="AJ9">
        <v>0</v>
      </c>
      <c r="AK9">
        <v>52.663499999999999</v>
      </c>
      <c r="AL9">
        <v>66.814999999999998</v>
      </c>
      <c r="AM9">
        <v>0</v>
      </c>
      <c r="AN9">
        <v>0.43998999999999999</v>
      </c>
      <c r="AO9">
        <v>0</v>
      </c>
      <c r="AP9">
        <v>2.5619999999999998</v>
      </c>
      <c r="AQ9">
        <v>0</v>
      </c>
      <c r="AR9">
        <v>2.2080000000000002</v>
      </c>
      <c r="AS9">
        <v>10.089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1641.529526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375.45422200000002</v>
      </c>
      <c r="L10">
        <v>353.24319600000001</v>
      </c>
      <c r="M10">
        <v>36.947980999999999</v>
      </c>
      <c r="N10">
        <v>56.325609999999998</v>
      </c>
      <c r="O10">
        <v>66.361554999999996</v>
      </c>
      <c r="P10">
        <v>69.527500000000003</v>
      </c>
      <c r="Q10">
        <v>7.92</v>
      </c>
      <c r="R10">
        <v>22.566998000000002</v>
      </c>
      <c r="S10">
        <v>13.998575000000001</v>
      </c>
      <c r="T10">
        <v>0</v>
      </c>
      <c r="U10">
        <v>348.97500000000002</v>
      </c>
      <c r="V10">
        <v>0</v>
      </c>
      <c r="W10">
        <v>0</v>
      </c>
      <c r="X10">
        <v>77.622624000000002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14.113</v>
      </c>
      <c r="AF10">
        <v>6.4089999999999998</v>
      </c>
      <c r="AG10">
        <v>43.253999999999998</v>
      </c>
      <c r="AH10">
        <v>0</v>
      </c>
      <c r="AI10">
        <v>0</v>
      </c>
      <c r="AJ10">
        <v>0</v>
      </c>
      <c r="AK10">
        <v>52.663499999999999</v>
      </c>
      <c r="AL10">
        <v>66.814999999999998</v>
      </c>
      <c r="AM10">
        <v>0</v>
      </c>
      <c r="AN10">
        <v>0.43998999999999999</v>
      </c>
      <c r="AO10">
        <v>0</v>
      </c>
      <c r="AP10">
        <v>2.5619999999999998</v>
      </c>
      <c r="AQ10">
        <v>0</v>
      </c>
      <c r="AR10">
        <v>2.2080000000000002</v>
      </c>
      <c r="AS10">
        <v>10.089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1642.4935509999998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375.46073799999999</v>
      </c>
      <c r="L11">
        <v>353.24319600000001</v>
      </c>
      <c r="M11">
        <v>36.947980999999999</v>
      </c>
      <c r="N11">
        <v>55.145176999999997</v>
      </c>
      <c r="O11">
        <v>66.361554999999996</v>
      </c>
      <c r="P11">
        <v>69.527500000000003</v>
      </c>
      <c r="Q11">
        <v>7.92</v>
      </c>
      <c r="R11">
        <v>22.566998000000002</v>
      </c>
      <c r="S11">
        <v>14.01458</v>
      </c>
      <c r="T11">
        <v>0</v>
      </c>
      <c r="U11">
        <v>348.97500000000002</v>
      </c>
      <c r="V11">
        <v>0</v>
      </c>
      <c r="W11">
        <v>0</v>
      </c>
      <c r="X11">
        <v>77.622624000000002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14.113</v>
      </c>
      <c r="AF11">
        <v>6.4089999999999998</v>
      </c>
      <c r="AG11">
        <v>43.253999999999998</v>
      </c>
      <c r="AH11">
        <v>0</v>
      </c>
      <c r="AI11">
        <v>0</v>
      </c>
      <c r="AJ11">
        <v>0</v>
      </c>
      <c r="AK11">
        <v>52.663499999999999</v>
      </c>
      <c r="AL11">
        <v>23.24</v>
      </c>
      <c r="AM11">
        <v>0</v>
      </c>
      <c r="AN11">
        <v>0.43998999999999999</v>
      </c>
      <c r="AO11">
        <v>0</v>
      </c>
      <c r="AP11">
        <v>2.5619999999999998</v>
      </c>
      <c r="AQ11">
        <v>0</v>
      </c>
      <c r="AR11">
        <v>2.2080000000000002</v>
      </c>
      <c r="AS11">
        <v>10.089</v>
      </c>
      <c r="AT11">
        <v>14.93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1597.6938390000003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375.45422200000002</v>
      </c>
      <c r="L12">
        <v>353.24319600000001</v>
      </c>
      <c r="M12">
        <v>36.947980999999999</v>
      </c>
      <c r="N12">
        <v>55.145176999999997</v>
      </c>
      <c r="O12">
        <v>66.361554999999996</v>
      </c>
      <c r="P12">
        <v>69.527500000000003</v>
      </c>
      <c r="Q12">
        <v>7.92</v>
      </c>
      <c r="R12">
        <v>22.566998000000002</v>
      </c>
      <c r="S12">
        <v>14.01458</v>
      </c>
      <c r="T12">
        <v>0</v>
      </c>
      <c r="U12">
        <v>348.97500000000002</v>
      </c>
      <c r="V12">
        <v>0</v>
      </c>
      <c r="W12">
        <v>0</v>
      </c>
      <c r="X12">
        <v>77.622624000000002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6.4089999999999998</v>
      </c>
      <c r="AG12">
        <v>43.253999999999998</v>
      </c>
      <c r="AH12">
        <v>0</v>
      </c>
      <c r="AI12">
        <v>0</v>
      </c>
      <c r="AJ12">
        <v>0</v>
      </c>
      <c r="AK12">
        <v>52.663499999999999</v>
      </c>
      <c r="AL12">
        <v>23.24</v>
      </c>
      <c r="AM12">
        <v>0</v>
      </c>
      <c r="AN12">
        <v>0.43998999999999999</v>
      </c>
      <c r="AO12">
        <v>0</v>
      </c>
      <c r="AP12">
        <v>2.5619999999999998</v>
      </c>
      <c r="AQ12">
        <v>0</v>
      </c>
      <c r="AR12">
        <v>2.2080000000000002</v>
      </c>
      <c r="AS12">
        <v>10.089</v>
      </c>
      <c r="AT12">
        <v>14.93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1597.6873230000003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375.46073799999999</v>
      </c>
      <c r="L13">
        <v>353.24319600000001</v>
      </c>
      <c r="M13">
        <v>36.947980999999999</v>
      </c>
      <c r="N13">
        <v>55.005000000000003</v>
      </c>
      <c r="O13">
        <v>66.361554999999996</v>
      </c>
      <c r="P13">
        <v>69.527500000000003</v>
      </c>
      <c r="Q13">
        <v>7.92</v>
      </c>
      <c r="R13">
        <v>22.566998000000002</v>
      </c>
      <c r="S13">
        <v>14.01458</v>
      </c>
      <c r="T13">
        <v>0</v>
      </c>
      <c r="U13">
        <v>348.97500000000002</v>
      </c>
      <c r="V13">
        <v>0</v>
      </c>
      <c r="W13">
        <v>0</v>
      </c>
      <c r="X13">
        <v>77.622624000000002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6.4089999999999998</v>
      </c>
      <c r="AG13">
        <v>43.253999999999998</v>
      </c>
      <c r="AH13">
        <v>0</v>
      </c>
      <c r="AI13">
        <v>0</v>
      </c>
      <c r="AJ13">
        <v>0</v>
      </c>
      <c r="AK13">
        <v>52.663499999999999</v>
      </c>
      <c r="AL13">
        <v>23.24</v>
      </c>
      <c r="AM13">
        <v>0</v>
      </c>
      <c r="AN13">
        <v>0.43998999999999999</v>
      </c>
      <c r="AO13">
        <v>0</v>
      </c>
      <c r="AP13">
        <v>2.5619999999999998</v>
      </c>
      <c r="AQ13">
        <v>0</v>
      </c>
      <c r="AR13">
        <v>2.2080000000000002</v>
      </c>
      <c r="AS13">
        <v>10.089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1597.6204619999999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375.45422200000002</v>
      </c>
      <c r="L14">
        <v>353.24319600000001</v>
      </c>
      <c r="M14">
        <v>36.947980999999999</v>
      </c>
      <c r="N14">
        <v>55.005000000000003</v>
      </c>
      <c r="O14">
        <v>66.361554999999996</v>
      </c>
      <c r="P14">
        <v>69.527500000000003</v>
      </c>
      <c r="Q14">
        <v>7.92</v>
      </c>
      <c r="R14">
        <v>22.566998000000002</v>
      </c>
      <c r="S14">
        <v>14.01458</v>
      </c>
      <c r="T14">
        <v>0</v>
      </c>
      <c r="U14">
        <v>348.97500000000002</v>
      </c>
      <c r="V14">
        <v>0</v>
      </c>
      <c r="W14">
        <v>0</v>
      </c>
      <c r="X14">
        <v>77.622624000000002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6.4089999999999998</v>
      </c>
      <c r="AG14">
        <v>43.253999999999998</v>
      </c>
      <c r="AH14">
        <v>0</v>
      </c>
      <c r="AI14">
        <v>0</v>
      </c>
      <c r="AJ14">
        <v>0</v>
      </c>
      <c r="AK14">
        <v>52.663499999999999</v>
      </c>
      <c r="AL14">
        <v>23.24</v>
      </c>
      <c r="AM14">
        <v>0</v>
      </c>
      <c r="AN14">
        <v>0.43998999999999999</v>
      </c>
      <c r="AO14">
        <v>0</v>
      </c>
      <c r="AP14">
        <v>2.5619999999999998</v>
      </c>
      <c r="AQ14">
        <v>0</v>
      </c>
      <c r="AR14">
        <v>2.2080000000000002</v>
      </c>
      <c r="AS14">
        <v>10.089</v>
      </c>
      <c r="AT14">
        <v>10.66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1593.2771460000001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375.46073799999999</v>
      </c>
      <c r="L15">
        <v>353.24319600000001</v>
      </c>
      <c r="M15">
        <v>36.947980999999999</v>
      </c>
      <c r="N15">
        <v>55.005000000000003</v>
      </c>
      <c r="O15">
        <v>66.361554999999996</v>
      </c>
      <c r="P15">
        <v>69.527500000000003</v>
      </c>
      <c r="Q15">
        <v>7.92</v>
      </c>
      <c r="R15">
        <v>22.566998000000002</v>
      </c>
      <c r="S15">
        <v>13.995151999999999</v>
      </c>
      <c r="T15">
        <v>0</v>
      </c>
      <c r="U15">
        <v>348.97500000000002</v>
      </c>
      <c r="V15">
        <v>0</v>
      </c>
      <c r="W15">
        <v>0</v>
      </c>
      <c r="X15">
        <v>77.622624000000002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43.253999999999998</v>
      </c>
      <c r="AH15">
        <v>0</v>
      </c>
      <c r="AI15">
        <v>0</v>
      </c>
      <c r="AJ15">
        <v>0</v>
      </c>
      <c r="AK15">
        <v>52.663499999999999</v>
      </c>
      <c r="AL15">
        <v>23.24</v>
      </c>
      <c r="AM15">
        <v>0</v>
      </c>
      <c r="AN15">
        <v>0.43998999999999999</v>
      </c>
      <c r="AO15">
        <v>0</v>
      </c>
      <c r="AP15">
        <v>7.0454999999999997</v>
      </c>
      <c r="AQ15">
        <v>0</v>
      </c>
      <c r="AR15">
        <v>2.2080000000000002</v>
      </c>
      <c r="AS15">
        <v>10.089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1602.0845339999998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375.45422200000002</v>
      </c>
      <c r="L16">
        <v>353.24319600000001</v>
      </c>
      <c r="M16">
        <v>36.947980999999999</v>
      </c>
      <c r="N16">
        <v>55.005000000000003</v>
      </c>
      <c r="O16">
        <v>66.361554999999996</v>
      </c>
      <c r="P16">
        <v>69.527500000000003</v>
      </c>
      <c r="Q16">
        <v>7.92</v>
      </c>
      <c r="R16">
        <v>22.566998000000002</v>
      </c>
      <c r="S16">
        <v>13.995151999999999</v>
      </c>
      <c r="T16">
        <v>0</v>
      </c>
      <c r="U16">
        <v>348.97500000000002</v>
      </c>
      <c r="V16">
        <v>0</v>
      </c>
      <c r="W16">
        <v>0</v>
      </c>
      <c r="X16">
        <v>77.622624000000002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43.253999999999998</v>
      </c>
      <c r="AH16">
        <v>0</v>
      </c>
      <c r="AI16">
        <v>0</v>
      </c>
      <c r="AJ16">
        <v>0</v>
      </c>
      <c r="AK16">
        <v>52.663499999999999</v>
      </c>
      <c r="AL16">
        <v>23.24</v>
      </c>
      <c r="AM16">
        <v>0</v>
      </c>
      <c r="AN16">
        <v>0.43998999999999999</v>
      </c>
      <c r="AO16">
        <v>0</v>
      </c>
      <c r="AP16">
        <v>7.0454999999999997</v>
      </c>
      <c r="AQ16">
        <v>0</v>
      </c>
      <c r="AR16">
        <v>2.2080000000000002</v>
      </c>
      <c r="AS16">
        <v>10.089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1602.0780179999999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375.46073799999999</v>
      </c>
      <c r="L17">
        <v>353.24319600000001</v>
      </c>
      <c r="M17">
        <v>36.947980999999999</v>
      </c>
      <c r="N17">
        <v>55.005000000000003</v>
      </c>
      <c r="O17">
        <v>65.539203999999998</v>
      </c>
      <c r="P17">
        <v>69.527500000000003</v>
      </c>
      <c r="Q17">
        <v>7.92</v>
      </c>
      <c r="R17">
        <v>22.566998000000002</v>
      </c>
      <c r="S17">
        <v>13.975804</v>
      </c>
      <c r="T17">
        <v>0</v>
      </c>
      <c r="U17">
        <v>348.97500000000002</v>
      </c>
      <c r="V17">
        <v>0</v>
      </c>
      <c r="W17">
        <v>0</v>
      </c>
      <c r="X17">
        <v>77.622624000000002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43.253999999999998</v>
      </c>
      <c r="AH17">
        <v>0</v>
      </c>
      <c r="AI17">
        <v>0</v>
      </c>
      <c r="AJ17">
        <v>0</v>
      </c>
      <c r="AK17">
        <v>52.663499999999999</v>
      </c>
      <c r="AL17">
        <v>23.24</v>
      </c>
      <c r="AM17">
        <v>0</v>
      </c>
      <c r="AN17">
        <v>0.43998999999999999</v>
      </c>
      <c r="AO17">
        <v>0</v>
      </c>
      <c r="AP17">
        <v>7.0454999999999997</v>
      </c>
      <c r="AQ17">
        <v>0</v>
      </c>
      <c r="AR17">
        <v>2.2080000000000002</v>
      </c>
      <c r="AS17">
        <v>10.089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1601.2428350000002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375.45422200000002</v>
      </c>
      <c r="L18">
        <v>353.24319600000001</v>
      </c>
      <c r="M18">
        <v>36.947980999999999</v>
      </c>
      <c r="N18">
        <v>55.005000000000003</v>
      </c>
      <c r="O18">
        <v>65.539203999999998</v>
      </c>
      <c r="P18">
        <v>69.527500000000003</v>
      </c>
      <c r="Q18">
        <v>7.92</v>
      </c>
      <c r="R18">
        <v>22.566998000000002</v>
      </c>
      <c r="S18">
        <v>13.975804</v>
      </c>
      <c r="T18">
        <v>0</v>
      </c>
      <c r="U18">
        <v>348.97500000000002</v>
      </c>
      <c r="V18">
        <v>0</v>
      </c>
      <c r="W18">
        <v>0</v>
      </c>
      <c r="X18">
        <v>76.238636999999997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43.253999999999998</v>
      </c>
      <c r="AH18">
        <v>0</v>
      </c>
      <c r="AI18">
        <v>0</v>
      </c>
      <c r="AJ18">
        <v>0</v>
      </c>
      <c r="AK18">
        <v>52.663499999999999</v>
      </c>
      <c r="AL18">
        <v>23.24</v>
      </c>
      <c r="AM18">
        <v>0</v>
      </c>
      <c r="AN18">
        <v>0.43998999999999999</v>
      </c>
      <c r="AO18">
        <v>0</v>
      </c>
      <c r="AP18">
        <v>7.0454999999999997</v>
      </c>
      <c r="AQ18">
        <v>0</v>
      </c>
      <c r="AR18">
        <v>2.2080000000000002</v>
      </c>
      <c r="AS18">
        <v>10.089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1599.8523320000002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375.46073799999999</v>
      </c>
      <c r="L19">
        <v>353.24319600000001</v>
      </c>
      <c r="M19">
        <v>36.947980999999999</v>
      </c>
      <c r="N19">
        <v>55.005000000000003</v>
      </c>
      <c r="O19">
        <v>65.539203999999998</v>
      </c>
      <c r="P19">
        <v>69.527500000000003</v>
      </c>
      <c r="Q19">
        <v>7.92</v>
      </c>
      <c r="R19">
        <v>22.566998000000002</v>
      </c>
      <c r="S19">
        <v>13.998575000000001</v>
      </c>
      <c r="T19">
        <v>0</v>
      </c>
      <c r="U19">
        <v>348.97500000000002</v>
      </c>
      <c r="V19">
        <v>0</v>
      </c>
      <c r="W19">
        <v>0</v>
      </c>
      <c r="X19">
        <v>76.238636999999997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43.253999999999998</v>
      </c>
      <c r="AH19">
        <v>0</v>
      </c>
      <c r="AI19">
        <v>0</v>
      </c>
      <c r="AJ19">
        <v>0</v>
      </c>
      <c r="AK19">
        <v>52.663499999999999</v>
      </c>
      <c r="AL19">
        <v>23.24</v>
      </c>
      <c r="AM19">
        <v>0</v>
      </c>
      <c r="AN19">
        <v>0.43998999999999999</v>
      </c>
      <c r="AO19">
        <v>0</v>
      </c>
      <c r="AP19">
        <v>7.0454999999999997</v>
      </c>
      <c r="AQ19">
        <v>0</v>
      </c>
      <c r="AR19">
        <v>2.2080000000000002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1594.9043790000001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375.45422200000002</v>
      </c>
      <c r="L20">
        <v>353.24319600000001</v>
      </c>
      <c r="M20">
        <v>33.960256999999999</v>
      </c>
      <c r="N20">
        <v>55.005000000000003</v>
      </c>
      <c r="O20">
        <v>65.511669999999995</v>
      </c>
      <c r="P20">
        <v>69.527500000000003</v>
      </c>
      <c r="Q20">
        <v>7.92</v>
      </c>
      <c r="R20">
        <v>22.566998000000002</v>
      </c>
      <c r="S20">
        <v>13.998575000000001</v>
      </c>
      <c r="T20">
        <v>0</v>
      </c>
      <c r="U20">
        <v>348.97500000000002</v>
      </c>
      <c r="V20">
        <v>0</v>
      </c>
      <c r="W20">
        <v>0</v>
      </c>
      <c r="X20">
        <v>76.238636999999997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43.253999999999998</v>
      </c>
      <c r="AH20">
        <v>0</v>
      </c>
      <c r="AI20">
        <v>0</v>
      </c>
      <c r="AJ20">
        <v>0</v>
      </c>
      <c r="AK20">
        <v>52.663499999999999</v>
      </c>
      <c r="AL20">
        <v>23.24</v>
      </c>
      <c r="AM20">
        <v>0</v>
      </c>
      <c r="AN20">
        <v>0.43998999999999999</v>
      </c>
      <c r="AO20">
        <v>0</v>
      </c>
      <c r="AP20">
        <v>2.5619999999999998</v>
      </c>
      <c r="AQ20">
        <v>0</v>
      </c>
      <c r="AR20">
        <v>2.2080000000000002</v>
      </c>
      <c r="AS20">
        <v>5.1117600000000003</v>
      </c>
      <c r="AT20">
        <v>11.73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1584.1323049999999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375.46073799999999</v>
      </c>
      <c r="L21">
        <v>353.24319600000001</v>
      </c>
      <c r="M21">
        <v>28.392209999999999</v>
      </c>
      <c r="N21">
        <v>55.005000000000003</v>
      </c>
      <c r="O21">
        <v>65.539203999999998</v>
      </c>
      <c r="P21">
        <v>69.527500000000003</v>
      </c>
      <c r="Q21">
        <v>7.92</v>
      </c>
      <c r="R21">
        <v>22.133251999999999</v>
      </c>
      <c r="S21">
        <v>13.683185</v>
      </c>
      <c r="T21">
        <v>0</v>
      </c>
      <c r="U21">
        <v>348.97500000000002</v>
      </c>
      <c r="V21">
        <v>0</v>
      </c>
      <c r="W21">
        <v>0</v>
      </c>
      <c r="X21">
        <v>73.778206999999995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43.253999999999998</v>
      </c>
      <c r="AH21">
        <v>0</v>
      </c>
      <c r="AI21">
        <v>0</v>
      </c>
      <c r="AJ21">
        <v>0</v>
      </c>
      <c r="AK21">
        <v>52.663499999999999</v>
      </c>
      <c r="AL21">
        <v>23.24</v>
      </c>
      <c r="AM21">
        <v>0</v>
      </c>
      <c r="AN21">
        <v>0.43998999999999999</v>
      </c>
      <c r="AO21">
        <v>0</v>
      </c>
      <c r="AP21">
        <v>2.5619999999999998</v>
      </c>
      <c r="AQ21">
        <v>0</v>
      </c>
      <c r="AR21">
        <v>2.2080000000000002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1578.6555420000002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375.46073799999999</v>
      </c>
      <c r="L22">
        <v>353.24319600000001</v>
      </c>
      <c r="M22">
        <v>28.392209999999999</v>
      </c>
      <c r="N22">
        <v>55.005000000000003</v>
      </c>
      <c r="O22">
        <v>75.383200000000002</v>
      </c>
      <c r="P22">
        <v>69.527500000000003</v>
      </c>
      <c r="Q22">
        <v>7.92</v>
      </c>
      <c r="R22">
        <v>22.133251999999999</v>
      </c>
      <c r="S22">
        <v>13.683185</v>
      </c>
      <c r="T22">
        <v>0</v>
      </c>
      <c r="U22">
        <v>348.97500000000002</v>
      </c>
      <c r="V22">
        <v>0</v>
      </c>
      <c r="W22">
        <v>0</v>
      </c>
      <c r="X22">
        <v>73.778206999999995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43.253999999999998</v>
      </c>
      <c r="AH22">
        <v>0</v>
      </c>
      <c r="AI22">
        <v>0</v>
      </c>
      <c r="AJ22">
        <v>0</v>
      </c>
      <c r="AK22">
        <v>52.663499999999999</v>
      </c>
      <c r="AL22">
        <v>23.24</v>
      </c>
      <c r="AM22">
        <v>0</v>
      </c>
      <c r="AN22">
        <v>0.43998999999999999</v>
      </c>
      <c r="AO22">
        <v>0</v>
      </c>
      <c r="AP22">
        <v>1.7934000000000001</v>
      </c>
      <c r="AQ22">
        <v>0</v>
      </c>
      <c r="AR22">
        <v>2.2080000000000002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1587.7309380000004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375.32126199999999</v>
      </c>
      <c r="L23">
        <v>351.83906300000001</v>
      </c>
      <c r="M23">
        <v>35</v>
      </c>
      <c r="N23">
        <v>86.133167</v>
      </c>
      <c r="O23">
        <v>100.878013</v>
      </c>
      <c r="P23">
        <v>69.527500000000003</v>
      </c>
      <c r="Q23">
        <v>7.92</v>
      </c>
      <c r="R23">
        <v>22.057601999999999</v>
      </c>
      <c r="S23">
        <v>13.644126</v>
      </c>
      <c r="T23">
        <v>0</v>
      </c>
      <c r="U23">
        <v>348.97500000000002</v>
      </c>
      <c r="V23">
        <v>0</v>
      </c>
      <c r="W23">
        <v>0</v>
      </c>
      <c r="X23">
        <v>72.470100000000002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43.253999999999998</v>
      </c>
      <c r="AH23">
        <v>0</v>
      </c>
      <c r="AI23">
        <v>0</v>
      </c>
      <c r="AJ23">
        <v>0</v>
      </c>
      <c r="AK23">
        <v>52.663499999999999</v>
      </c>
      <c r="AL23">
        <v>23.24</v>
      </c>
      <c r="AM23">
        <v>0</v>
      </c>
      <c r="AN23">
        <v>0.43998999999999999</v>
      </c>
      <c r="AO23">
        <v>0</v>
      </c>
      <c r="AP23">
        <v>1.7934000000000001</v>
      </c>
      <c r="AQ23">
        <v>0</v>
      </c>
      <c r="AR23">
        <v>2.2080000000000002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1647.995283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375.32819699999999</v>
      </c>
      <c r="L24">
        <v>350</v>
      </c>
      <c r="M24">
        <v>60.787022999999998</v>
      </c>
      <c r="N24">
        <v>91.887699999999995</v>
      </c>
      <c r="O24">
        <v>121.250693</v>
      </c>
      <c r="P24">
        <v>69.527500000000003</v>
      </c>
      <c r="Q24">
        <v>7.92</v>
      </c>
      <c r="R24">
        <v>22.057601999999999</v>
      </c>
      <c r="S24">
        <v>13.60594</v>
      </c>
      <c r="T24">
        <v>0</v>
      </c>
      <c r="U24">
        <v>348.97500000000002</v>
      </c>
      <c r="V24">
        <v>0</v>
      </c>
      <c r="W24">
        <v>0</v>
      </c>
      <c r="X24">
        <v>82.470100000000002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43.253999999999998</v>
      </c>
      <c r="AH24">
        <v>0</v>
      </c>
      <c r="AI24">
        <v>0</v>
      </c>
      <c r="AJ24">
        <v>0</v>
      </c>
      <c r="AK24">
        <v>52.663499999999999</v>
      </c>
      <c r="AL24">
        <v>23.24</v>
      </c>
      <c r="AM24">
        <v>0</v>
      </c>
      <c r="AN24">
        <v>0.43998999999999999</v>
      </c>
      <c r="AO24">
        <v>0</v>
      </c>
      <c r="AP24">
        <v>1.7934000000000001</v>
      </c>
      <c r="AQ24">
        <v>0</v>
      </c>
      <c r="AR24">
        <v>2.2080000000000002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1708.0392050000003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375.32126199999999</v>
      </c>
      <c r="L25">
        <v>350</v>
      </c>
      <c r="M25">
        <v>73.7744</v>
      </c>
      <c r="N25">
        <v>91.887699999999995</v>
      </c>
      <c r="O25">
        <v>123.66562500000001</v>
      </c>
      <c r="P25">
        <v>69.527500000000003</v>
      </c>
      <c r="Q25">
        <v>7.92</v>
      </c>
      <c r="R25">
        <v>22.057601999999999</v>
      </c>
      <c r="S25">
        <v>13.60594</v>
      </c>
      <c r="T25">
        <v>0</v>
      </c>
      <c r="U25">
        <v>348.97500000000002</v>
      </c>
      <c r="V25">
        <v>0</v>
      </c>
      <c r="W25">
        <v>0</v>
      </c>
      <c r="X25">
        <v>117.26090000000001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43.253999999999998</v>
      </c>
      <c r="AH25">
        <v>0</v>
      </c>
      <c r="AI25">
        <v>0</v>
      </c>
      <c r="AJ25">
        <v>0</v>
      </c>
      <c r="AK25">
        <v>52.663499999999999</v>
      </c>
      <c r="AL25">
        <v>23.24</v>
      </c>
      <c r="AM25">
        <v>0</v>
      </c>
      <c r="AN25">
        <v>0.43998999999999999</v>
      </c>
      <c r="AO25">
        <v>0</v>
      </c>
      <c r="AP25">
        <v>6.2769000000000004</v>
      </c>
      <c r="AQ25">
        <v>0</v>
      </c>
      <c r="AR25">
        <v>2.2080000000000002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1762.7088790000003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375.32819699999999</v>
      </c>
      <c r="L26">
        <v>350</v>
      </c>
      <c r="M26">
        <v>73.7744</v>
      </c>
      <c r="N26">
        <v>91.887699999999995</v>
      </c>
      <c r="O26">
        <v>123.66562500000001</v>
      </c>
      <c r="P26">
        <v>82.072000000000003</v>
      </c>
      <c r="Q26">
        <v>7.92</v>
      </c>
      <c r="R26">
        <v>22.057601999999999</v>
      </c>
      <c r="S26">
        <v>15.720499999999999</v>
      </c>
      <c r="T26">
        <v>0</v>
      </c>
      <c r="U26">
        <v>348.97500000000002</v>
      </c>
      <c r="V26">
        <v>0</v>
      </c>
      <c r="W26">
        <v>0</v>
      </c>
      <c r="X26">
        <v>117.26090000000001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43.253999999999998</v>
      </c>
      <c r="AH26">
        <v>23.390899999999998</v>
      </c>
      <c r="AI26">
        <v>0</v>
      </c>
      <c r="AJ26">
        <v>0</v>
      </c>
      <c r="AK26">
        <v>52.663499999999999</v>
      </c>
      <c r="AL26">
        <v>23.24</v>
      </c>
      <c r="AM26">
        <v>0</v>
      </c>
      <c r="AN26">
        <v>0.43998999999999999</v>
      </c>
      <c r="AO26">
        <v>0</v>
      </c>
      <c r="AP26">
        <v>6.2769000000000004</v>
      </c>
      <c r="AQ26">
        <v>0</v>
      </c>
      <c r="AR26">
        <v>2.2080000000000002</v>
      </c>
      <c r="AS26">
        <v>5.1117600000000003</v>
      </c>
      <c r="AT26">
        <v>11.73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1797.4989740000005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611.675296</v>
      </c>
      <c r="L27">
        <v>377</v>
      </c>
      <c r="M27">
        <v>92</v>
      </c>
      <c r="N27">
        <v>118.125</v>
      </c>
      <c r="O27">
        <v>123.66562500000001</v>
      </c>
      <c r="P27">
        <v>103.96875</v>
      </c>
      <c r="Q27">
        <v>13.501810000000001</v>
      </c>
      <c r="R27">
        <v>26.617699999999999</v>
      </c>
      <c r="S27">
        <v>15.150499999999999</v>
      </c>
      <c r="T27">
        <v>0</v>
      </c>
      <c r="U27">
        <v>348.97500000000002</v>
      </c>
      <c r="V27">
        <v>0</v>
      </c>
      <c r="W27">
        <v>0</v>
      </c>
      <c r="X27">
        <v>147.515625</v>
      </c>
      <c r="Y27">
        <v>0</v>
      </c>
      <c r="Z27">
        <v>0</v>
      </c>
      <c r="AA27">
        <v>0</v>
      </c>
      <c r="AB27">
        <v>13.17004</v>
      </c>
      <c r="AC27">
        <v>9.6778399999999998</v>
      </c>
      <c r="AD27">
        <v>0</v>
      </c>
      <c r="AE27">
        <v>14.113</v>
      </c>
      <c r="AF27">
        <v>6.4089999999999998</v>
      </c>
      <c r="AG27">
        <v>43.253999999999998</v>
      </c>
      <c r="AH27">
        <v>46.781799999999997</v>
      </c>
      <c r="AI27">
        <v>0</v>
      </c>
      <c r="AJ27">
        <v>0</v>
      </c>
      <c r="AK27">
        <v>52.663499999999999</v>
      </c>
      <c r="AL27">
        <v>23.24</v>
      </c>
      <c r="AM27">
        <v>0</v>
      </c>
      <c r="AN27">
        <v>0.43998999999999999</v>
      </c>
      <c r="AO27">
        <v>0</v>
      </c>
      <c r="AP27">
        <v>6.2769000000000004</v>
      </c>
      <c r="AQ27">
        <v>7.875</v>
      </c>
      <c r="AR27">
        <v>39.744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2261.9489359999998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679.03319999999997</v>
      </c>
      <c r="L28">
        <v>475.61680000000001</v>
      </c>
      <c r="M28">
        <v>92</v>
      </c>
      <c r="N28">
        <v>118.125</v>
      </c>
      <c r="O28">
        <v>123.66562500000001</v>
      </c>
      <c r="P28">
        <v>82.072000000000003</v>
      </c>
      <c r="Q28">
        <v>17.12181</v>
      </c>
      <c r="R28">
        <v>33.384799999999998</v>
      </c>
      <c r="S28">
        <v>20.293600000000001</v>
      </c>
      <c r="T28">
        <v>0</v>
      </c>
      <c r="U28">
        <v>348.97500000000002</v>
      </c>
      <c r="V28">
        <v>0</v>
      </c>
      <c r="W28">
        <v>0</v>
      </c>
      <c r="X28">
        <v>117.26090000000001</v>
      </c>
      <c r="Y28">
        <v>0</v>
      </c>
      <c r="Z28">
        <v>0</v>
      </c>
      <c r="AA28">
        <v>0</v>
      </c>
      <c r="AB28">
        <v>13.17004</v>
      </c>
      <c r="AC28">
        <v>9.6778399999999998</v>
      </c>
      <c r="AD28">
        <v>0</v>
      </c>
      <c r="AE28">
        <v>14.113</v>
      </c>
      <c r="AF28">
        <v>6.4089999999999998</v>
      </c>
      <c r="AG28">
        <v>43.253999999999998</v>
      </c>
      <c r="AH28">
        <v>77.653999999999996</v>
      </c>
      <c r="AI28">
        <v>0</v>
      </c>
      <c r="AJ28">
        <v>0</v>
      </c>
      <c r="AK28">
        <v>52.663499999999999</v>
      </c>
      <c r="AL28">
        <v>23.24</v>
      </c>
      <c r="AM28">
        <v>0</v>
      </c>
      <c r="AN28">
        <v>0.43998999999999999</v>
      </c>
      <c r="AO28">
        <v>0</v>
      </c>
      <c r="AP28">
        <v>6.2769000000000004</v>
      </c>
      <c r="AQ28">
        <v>23.625</v>
      </c>
      <c r="AR28">
        <v>39.744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2437.9245649999998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686.44209999999998</v>
      </c>
      <c r="L29">
        <v>594.61680000000001</v>
      </c>
      <c r="M29">
        <v>92</v>
      </c>
      <c r="N29">
        <v>118.125</v>
      </c>
      <c r="O29">
        <v>123.66562500000001</v>
      </c>
      <c r="P29">
        <v>103.96875</v>
      </c>
      <c r="Q29">
        <v>21.821809999999999</v>
      </c>
      <c r="R29">
        <v>42.390099999999997</v>
      </c>
      <c r="S29">
        <v>26.3901</v>
      </c>
      <c r="T29">
        <v>0</v>
      </c>
      <c r="U29">
        <v>348.97500000000002</v>
      </c>
      <c r="V29">
        <v>0</v>
      </c>
      <c r="W29">
        <v>0</v>
      </c>
      <c r="X29">
        <v>147.515625</v>
      </c>
      <c r="Y29">
        <v>0</v>
      </c>
      <c r="Z29">
        <v>0</v>
      </c>
      <c r="AA29">
        <v>0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43.253999999999998</v>
      </c>
      <c r="AH29">
        <v>116.9545</v>
      </c>
      <c r="AI29">
        <v>0</v>
      </c>
      <c r="AJ29">
        <v>0</v>
      </c>
      <c r="AK29">
        <v>52.663499999999999</v>
      </c>
      <c r="AL29">
        <v>23.24</v>
      </c>
      <c r="AM29">
        <v>0</v>
      </c>
      <c r="AN29">
        <v>0.43998999999999999</v>
      </c>
      <c r="AO29">
        <v>0</v>
      </c>
      <c r="AP29">
        <v>6.2769000000000004</v>
      </c>
      <c r="AQ29">
        <v>39.375</v>
      </c>
      <c r="AR29">
        <v>8.8320000000000007</v>
      </c>
      <c r="AS29">
        <v>5.1117600000000003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2672.0051399999984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686.44209999999998</v>
      </c>
      <c r="L30">
        <v>645.61680000000001</v>
      </c>
      <c r="M30">
        <v>92</v>
      </c>
      <c r="N30">
        <v>118.125</v>
      </c>
      <c r="O30">
        <v>123.66562500000001</v>
      </c>
      <c r="P30">
        <v>103.96875</v>
      </c>
      <c r="Q30">
        <v>21.821809999999999</v>
      </c>
      <c r="R30">
        <v>42.390099999999997</v>
      </c>
      <c r="S30">
        <v>26.3901</v>
      </c>
      <c r="T30">
        <v>0</v>
      </c>
      <c r="U30">
        <v>348.97500000000002</v>
      </c>
      <c r="V30">
        <v>0</v>
      </c>
      <c r="W30">
        <v>0</v>
      </c>
      <c r="X30">
        <v>147.515625</v>
      </c>
      <c r="Y30">
        <v>0</v>
      </c>
      <c r="Z30">
        <v>0</v>
      </c>
      <c r="AA30">
        <v>0</v>
      </c>
      <c r="AB30">
        <v>13.17004</v>
      </c>
      <c r="AC30">
        <v>19.374780999999999</v>
      </c>
      <c r="AD30">
        <v>18.229800000000001</v>
      </c>
      <c r="AE30">
        <v>19.245000000000001</v>
      </c>
      <c r="AF30">
        <v>17.748000000000001</v>
      </c>
      <c r="AG30">
        <v>43.253999999999998</v>
      </c>
      <c r="AH30">
        <v>116.9545</v>
      </c>
      <c r="AI30">
        <v>2.5459999999999998</v>
      </c>
      <c r="AJ30">
        <v>0</v>
      </c>
      <c r="AK30">
        <v>52.663499999999999</v>
      </c>
      <c r="AL30">
        <v>23.24</v>
      </c>
      <c r="AM30">
        <v>0</v>
      </c>
      <c r="AN30">
        <v>0.43998999999999999</v>
      </c>
      <c r="AO30">
        <v>0</v>
      </c>
      <c r="AP30">
        <v>2.4339</v>
      </c>
      <c r="AQ30">
        <v>55.125</v>
      </c>
      <c r="AR30">
        <v>4.4160000000000004</v>
      </c>
      <c r="AS30">
        <v>5.1117600000000003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2765.8599809999992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594.61680000000001</v>
      </c>
      <c r="M31">
        <v>92</v>
      </c>
      <c r="N31">
        <v>118.125</v>
      </c>
      <c r="O31">
        <v>123.66562500000001</v>
      </c>
      <c r="P31">
        <v>103.96875</v>
      </c>
      <c r="Q31">
        <v>21.821809999999999</v>
      </c>
      <c r="R31">
        <v>42.390099999999997</v>
      </c>
      <c r="S31">
        <v>26.3901</v>
      </c>
      <c r="T31">
        <v>0</v>
      </c>
      <c r="U31">
        <v>348.97500000000002</v>
      </c>
      <c r="V31">
        <v>0</v>
      </c>
      <c r="W31">
        <v>0</v>
      </c>
      <c r="X31">
        <v>147.515625</v>
      </c>
      <c r="Y31">
        <v>0</v>
      </c>
      <c r="Z31">
        <v>0</v>
      </c>
      <c r="AA31">
        <v>0</v>
      </c>
      <c r="AB31">
        <v>26.34008</v>
      </c>
      <c r="AC31">
        <v>19.374780999999999</v>
      </c>
      <c r="AD31">
        <v>27.3447</v>
      </c>
      <c r="AE31">
        <v>49.436556000000003</v>
      </c>
      <c r="AF31">
        <v>30.565999999999999</v>
      </c>
      <c r="AG31">
        <v>43.253999999999998</v>
      </c>
      <c r="AH31">
        <v>116.9545</v>
      </c>
      <c r="AI31">
        <v>16.548999999999999</v>
      </c>
      <c r="AJ31">
        <v>0</v>
      </c>
      <c r="AK31">
        <v>52.663499999999999</v>
      </c>
      <c r="AL31">
        <v>23.24</v>
      </c>
      <c r="AM31">
        <v>0</v>
      </c>
      <c r="AN31">
        <v>0.43998999999999999</v>
      </c>
      <c r="AO31">
        <v>0</v>
      </c>
      <c r="AP31">
        <v>2.4339</v>
      </c>
      <c r="AQ31">
        <v>62.244</v>
      </c>
      <c r="AR31">
        <v>4.4160000000000004</v>
      </c>
      <c r="AS31">
        <v>5.1117600000000003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2801.2764769999994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594.61680000000001</v>
      </c>
      <c r="M32">
        <v>92</v>
      </c>
      <c r="N32">
        <v>118.125</v>
      </c>
      <c r="O32">
        <v>123.66562500000001</v>
      </c>
      <c r="P32">
        <v>103.96875</v>
      </c>
      <c r="Q32">
        <v>21.821809999999999</v>
      </c>
      <c r="R32">
        <v>42.390099999999997</v>
      </c>
      <c r="S32">
        <v>26.3901</v>
      </c>
      <c r="T32">
        <v>0</v>
      </c>
      <c r="U32">
        <v>348.97500000000002</v>
      </c>
      <c r="V32">
        <v>0</v>
      </c>
      <c r="W32">
        <v>0</v>
      </c>
      <c r="X32">
        <v>147.515625</v>
      </c>
      <c r="Y32">
        <v>0</v>
      </c>
      <c r="Z32">
        <v>0</v>
      </c>
      <c r="AA32">
        <v>0</v>
      </c>
      <c r="AB32">
        <v>39.510120000000001</v>
      </c>
      <c r="AC32">
        <v>19.374780999999999</v>
      </c>
      <c r="AD32">
        <v>27.3447</v>
      </c>
      <c r="AE32">
        <v>49.436556000000003</v>
      </c>
      <c r="AF32">
        <v>30.565999999999999</v>
      </c>
      <c r="AG32">
        <v>43.253999999999998</v>
      </c>
      <c r="AH32">
        <v>116.9545</v>
      </c>
      <c r="AI32">
        <v>16.548999999999999</v>
      </c>
      <c r="AJ32">
        <v>0</v>
      </c>
      <c r="AK32">
        <v>52.663499999999999</v>
      </c>
      <c r="AL32">
        <v>23.24</v>
      </c>
      <c r="AM32">
        <v>0</v>
      </c>
      <c r="AN32">
        <v>0.43998999999999999</v>
      </c>
      <c r="AO32">
        <v>0</v>
      </c>
      <c r="AP32">
        <v>2.4339</v>
      </c>
      <c r="AQ32">
        <v>62.244</v>
      </c>
      <c r="AR32">
        <v>5.52</v>
      </c>
      <c r="AS32">
        <v>8.0711999999999993</v>
      </c>
      <c r="AT32">
        <v>12.79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2816.3031569999994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594.61680000000001</v>
      </c>
      <c r="M33">
        <v>92</v>
      </c>
      <c r="N33">
        <v>118.125</v>
      </c>
      <c r="O33">
        <v>123.66562500000001</v>
      </c>
      <c r="P33">
        <v>103.96875</v>
      </c>
      <c r="Q33">
        <v>21.821809999999999</v>
      </c>
      <c r="R33">
        <v>42.390099999999997</v>
      </c>
      <c r="S33">
        <v>26.3901</v>
      </c>
      <c r="T33">
        <v>0</v>
      </c>
      <c r="U33">
        <v>348.97500000000002</v>
      </c>
      <c r="V33">
        <v>0</v>
      </c>
      <c r="W33">
        <v>0</v>
      </c>
      <c r="X33">
        <v>147.515625</v>
      </c>
      <c r="Y33">
        <v>0</v>
      </c>
      <c r="Z33">
        <v>0</v>
      </c>
      <c r="AA33">
        <v>0</v>
      </c>
      <c r="AB33">
        <v>39.510120000000001</v>
      </c>
      <c r="AC33">
        <v>19.374780999999999</v>
      </c>
      <c r="AD33">
        <v>27.3447</v>
      </c>
      <c r="AE33">
        <v>49.436556000000003</v>
      </c>
      <c r="AF33">
        <v>30.565999999999999</v>
      </c>
      <c r="AG33">
        <v>43.253999999999998</v>
      </c>
      <c r="AH33">
        <v>116.9545</v>
      </c>
      <c r="AI33">
        <v>16.548999999999999</v>
      </c>
      <c r="AJ33">
        <v>0</v>
      </c>
      <c r="AK33">
        <v>52.663499999999999</v>
      </c>
      <c r="AL33">
        <v>23.24</v>
      </c>
      <c r="AM33">
        <v>0</v>
      </c>
      <c r="AN33">
        <v>0.43998999999999999</v>
      </c>
      <c r="AO33">
        <v>0</v>
      </c>
      <c r="AP33">
        <v>2.4339</v>
      </c>
      <c r="AQ33">
        <v>62.244</v>
      </c>
      <c r="AR33">
        <v>39.744</v>
      </c>
      <c r="AS33">
        <v>24.48264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2869.1453969999998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594.61680000000001</v>
      </c>
      <c r="M34">
        <v>92</v>
      </c>
      <c r="N34">
        <v>118.125</v>
      </c>
      <c r="O34">
        <v>123.66562500000001</v>
      </c>
      <c r="P34">
        <v>103.96875</v>
      </c>
      <c r="Q34">
        <v>21.821809999999999</v>
      </c>
      <c r="R34">
        <v>42.390099999999997</v>
      </c>
      <c r="S34">
        <v>26.3901</v>
      </c>
      <c r="T34">
        <v>0</v>
      </c>
      <c r="U34">
        <v>348.97500000000002</v>
      </c>
      <c r="V34">
        <v>0</v>
      </c>
      <c r="W34">
        <v>0</v>
      </c>
      <c r="X34">
        <v>147.515625</v>
      </c>
      <c r="Y34">
        <v>0</v>
      </c>
      <c r="Z34">
        <v>0</v>
      </c>
      <c r="AA34">
        <v>0</v>
      </c>
      <c r="AB34">
        <v>39.510120000000001</v>
      </c>
      <c r="AC34">
        <v>19.374780999999999</v>
      </c>
      <c r="AD34">
        <v>27.3447</v>
      </c>
      <c r="AE34">
        <v>49.436556000000003</v>
      </c>
      <c r="AF34">
        <v>30.565999999999999</v>
      </c>
      <c r="AG34">
        <v>43.253999999999998</v>
      </c>
      <c r="AH34">
        <v>116.9545</v>
      </c>
      <c r="AI34">
        <v>16.548999999999999</v>
      </c>
      <c r="AJ34">
        <v>0</v>
      </c>
      <c r="AK34">
        <v>52.663499999999999</v>
      </c>
      <c r="AL34">
        <v>23.24</v>
      </c>
      <c r="AM34">
        <v>0</v>
      </c>
      <c r="AN34">
        <v>0.43998999999999999</v>
      </c>
      <c r="AO34">
        <v>0</v>
      </c>
      <c r="AP34">
        <v>2.4339</v>
      </c>
      <c r="AQ34">
        <v>62.244</v>
      </c>
      <c r="AR34">
        <v>39.744</v>
      </c>
      <c r="AS34">
        <v>24.48264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2869.1453969999998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594.61680000000001</v>
      </c>
      <c r="M35">
        <v>92</v>
      </c>
      <c r="N35">
        <v>118.125</v>
      </c>
      <c r="O35">
        <v>123.66562500000001</v>
      </c>
      <c r="P35">
        <v>103.96875</v>
      </c>
      <c r="Q35">
        <v>21.821809999999999</v>
      </c>
      <c r="R35">
        <v>42.390099999999997</v>
      </c>
      <c r="S35">
        <v>26.3901</v>
      </c>
      <c r="T35">
        <v>0</v>
      </c>
      <c r="U35">
        <v>348.97500000000002</v>
      </c>
      <c r="V35">
        <v>0</v>
      </c>
      <c r="W35">
        <v>0</v>
      </c>
      <c r="X35">
        <v>147.515625</v>
      </c>
      <c r="Y35">
        <v>0</v>
      </c>
      <c r="Z35">
        <v>0</v>
      </c>
      <c r="AA35">
        <v>0</v>
      </c>
      <c r="AB35">
        <v>39.510120000000001</v>
      </c>
      <c r="AC35">
        <v>19.374780999999999</v>
      </c>
      <c r="AD35">
        <v>27.3447</v>
      </c>
      <c r="AE35">
        <v>49.436556000000003</v>
      </c>
      <c r="AF35">
        <v>30.565999999999999</v>
      </c>
      <c r="AG35">
        <v>43.253999999999998</v>
      </c>
      <c r="AH35">
        <v>116.9545</v>
      </c>
      <c r="AI35">
        <v>16.548999999999999</v>
      </c>
      <c r="AJ35">
        <v>0</v>
      </c>
      <c r="AK35">
        <v>52.663499999999999</v>
      </c>
      <c r="AL35">
        <v>23.24</v>
      </c>
      <c r="AM35">
        <v>0</v>
      </c>
      <c r="AN35">
        <v>0.43998999999999999</v>
      </c>
      <c r="AO35">
        <v>0</v>
      </c>
      <c r="AP35">
        <v>1.7934000000000001</v>
      </c>
      <c r="AQ35">
        <v>62.244</v>
      </c>
      <c r="AR35">
        <v>12.144</v>
      </c>
      <c r="AS35">
        <v>24.48264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2840.9048969999994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604.61680000000001</v>
      </c>
      <c r="M36">
        <v>92</v>
      </c>
      <c r="N36">
        <v>118.125</v>
      </c>
      <c r="O36">
        <v>123.66562500000001</v>
      </c>
      <c r="P36">
        <v>103.96875</v>
      </c>
      <c r="Q36">
        <v>21.821809999999999</v>
      </c>
      <c r="R36">
        <v>42.390099999999997</v>
      </c>
      <c r="S36">
        <v>26.3901</v>
      </c>
      <c r="T36">
        <v>0</v>
      </c>
      <c r="U36">
        <v>348.97500000000002</v>
      </c>
      <c r="V36">
        <v>0</v>
      </c>
      <c r="W36">
        <v>0</v>
      </c>
      <c r="X36">
        <v>147.515625</v>
      </c>
      <c r="Y36">
        <v>0</v>
      </c>
      <c r="Z36">
        <v>0</v>
      </c>
      <c r="AA36">
        <v>0</v>
      </c>
      <c r="AB36">
        <v>26.260100000000001</v>
      </c>
      <c r="AC36">
        <v>19.374780999999999</v>
      </c>
      <c r="AD36">
        <v>27.3447</v>
      </c>
      <c r="AE36">
        <v>49.436556000000003</v>
      </c>
      <c r="AF36">
        <v>30.565999999999999</v>
      </c>
      <c r="AG36">
        <v>43.253999999999998</v>
      </c>
      <c r="AH36">
        <v>99.435000000000002</v>
      </c>
      <c r="AI36">
        <v>16.548999999999999</v>
      </c>
      <c r="AJ36">
        <v>0</v>
      </c>
      <c r="AK36">
        <v>52.663499999999999</v>
      </c>
      <c r="AL36">
        <v>23.24</v>
      </c>
      <c r="AM36">
        <v>0</v>
      </c>
      <c r="AN36">
        <v>0.43998999999999999</v>
      </c>
      <c r="AO36">
        <v>0</v>
      </c>
      <c r="AP36">
        <v>1.7934000000000001</v>
      </c>
      <c r="AQ36">
        <v>62.244</v>
      </c>
      <c r="AR36">
        <v>12.144</v>
      </c>
      <c r="AS36">
        <v>24.48264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2820.1353769999996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554.61680000000001</v>
      </c>
      <c r="M37">
        <v>92</v>
      </c>
      <c r="N37">
        <v>118.125</v>
      </c>
      <c r="O37">
        <v>123.66562500000001</v>
      </c>
      <c r="P37">
        <v>103.96875</v>
      </c>
      <c r="Q37">
        <v>21.821809999999999</v>
      </c>
      <c r="R37">
        <v>42.390099999999997</v>
      </c>
      <c r="S37">
        <v>26.3901</v>
      </c>
      <c r="T37">
        <v>0</v>
      </c>
      <c r="U37">
        <v>348.97500000000002</v>
      </c>
      <c r="V37">
        <v>0</v>
      </c>
      <c r="W37">
        <v>0</v>
      </c>
      <c r="X37">
        <v>147.515625</v>
      </c>
      <c r="Y37">
        <v>0</v>
      </c>
      <c r="Z37">
        <v>0</v>
      </c>
      <c r="AA37">
        <v>0</v>
      </c>
      <c r="AB37">
        <v>13.18337</v>
      </c>
      <c r="AC37">
        <v>19.374780999999999</v>
      </c>
      <c r="AD37">
        <v>27.3447</v>
      </c>
      <c r="AE37">
        <v>5.1319999999999997</v>
      </c>
      <c r="AF37">
        <v>8.8740000000000006</v>
      </c>
      <c r="AG37">
        <v>43.253999999999998</v>
      </c>
      <c r="AH37">
        <v>66.290000000000006</v>
      </c>
      <c r="AI37">
        <v>2.5459999999999998</v>
      </c>
      <c r="AJ37">
        <v>0</v>
      </c>
      <c r="AK37">
        <v>52.663499999999999</v>
      </c>
      <c r="AL37">
        <v>23.24</v>
      </c>
      <c r="AM37">
        <v>0</v>
      </c>
      <c r="AN37">
        <v>0.43998999999999999</v>
      </c>
      <c r="AO37">
        <v>0</v>
      </c>
      <c r="AP37">
        <v>1.7934000000000001</v>
      </c>
      <c r="AQ37">
        <v>62.244</v>
      </c>
      <c r="AR37">
        <v>12.144</v>
      </c>
      <c r="AS37">
        <v>24.48264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2643.9140909999996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554.61680000000001</v>
      </c>
      <c r="M38">
        <v>92</v>
      </c>
      <c r="N38">
        <v>118.125</v>
      </c>
      <c r="O38">
        <v>123.66562500000001</v>
      </c>
      <c r="P38">
        <v>103.96875</v>
      </c>
      <c r="Q38">
        <v>21.821809999999999</v>
      </c>
      <c r="R38">
        <v>42.390099999999997</v>
      </c>
      <c r="S38">
        <v>26.3901</v>
      </c>
      <c r="T38">
        <v>0</v>
      </c>
      <c r="U38">
        <v>348.97500000000002</v>
      </c>
      <c r="V38">
        <v>0</v>
      </c>
      <c r="W38">
        <v>0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9.6778399999999998</v>
      </c>
      <c r="AD38">
        <v>27.3447</v>
      </c>
      <c r="AE38">
        <v>0</v>
      </c>
      <c r="AF38">
        <v>8.8740000000000006</v>
      </c>
      <c r="AG38">
        <v>43.253999999999998</v>
      </c>
      <c r="AH38">
        <v>33.145000000000003</v>
      </c>
      <c r="AI38">
        <v>0</v>
      </c>
      <c r="AJ38">
        <v>0</v>
      </c>
      <c r="AK38">
        <v>52.663499999999999</v>
      </c>
      <c r="AL38">
        <v>23.24</v>
      </c>
      <c r="AM38">
        <v>0</v>
      </c>
      <c r="AN38">
        <v>0.43998999999999999</v>
      </c>
      <c r="AO38">
        <v>0</v>
      </c>
      <c r="AP38">
        <v>1.7934000000000001</v>
      </c>
      <c r="AQ38">
        <v>62.244</v>
      </c>
      <c r="AR38">
        <v>12.144</v>
      </c>
      <c r="AS38">
        <v>24.48264</v>
      </c>
      <c r="AT38">
        <v>13.43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2591.8140199999993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544.61680000000001</v>
      </c>
      <c r="M39">
        <v>92</v>
      </c>
      <c r="N39">
        <v>118.125</v>
      </c>
      <c r="O39">
        <v>123.66562500000001</v>
      </c>
      <c r="P39">
        <v>103.96875</v>
      </c>
      <c r="Q39">
        <v>21.821809999999999</v>
      </c>
      <c r="R39">
        <v>42.390099999999997</v>
      </c>
      <c r="S39">
        <v>26.3901</v>
      </c>
      <c r="T39">
        <v>0</v>
      </c>
      <c r="U39">
        <v>348.97500000000002</v>
      </c>
      <c r="V39">
        <v>0</v>
      </c>
      <c r="W39">
        <v>0</v>
      </c>
      <c r="X39">
        <v>147.515625</v>
      </c>
      <c r="Y39">
        <v>0</v>
      </c>
      <c r="Z39">
        <v>0</v>
      </c>
      <c r="AA39">
        <v>0</v>
      </c>
      <c r="AB39">
        <v>13.15671</v>
      </c>
      <c r="AC39">
        <v>9.6778399999999998</v>
      </c>
      <c r="AD39">
        <v>18.229800000000001</v>
      </c>
      <c r="AE39">
        <v>0</v>
      </c>
      <c r="AF39">
        <v>8.8740000000000006</v>
      </c>
      <c r="AG39">
        <v>43.253999999999998</v>
      </c>
      <c r="AH39">
        <v>0</v>
      </c>
      <c r="AI39">
        <v>0</v>
      </c>
      <c r="AJ39">
        <v>0</v>
      </c>
      <c r="AK39">
        <v>52.663499999999999</v>
      </c>
      <c r="AL39">
        <v>23.24</v>
      </c>
      <c r="AM39">
        <v>0</v>
      </c>
      <c r="AN39">
        <v>0.43998999999999999</v>
      </c>
      <c r="AO39">
        <v>0</v>
      </c>
      <c r="AP39">
        <v>1.7934000000000001</v>
      </c>
      <c r="AQ39">
        <v>62.244</v>
      </c>
      <c r="AR39">
        <v>39.744</v>
      </c>
      <c r="AS39">
        <v>10.089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2554.3139499999997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524.61680000000001</v>
      </c>
      <c r="M40">
        <v>92</v>
      </c>
      <c r="N40">
        <v>118.125</v>
      </c>
      <c r="O40">
        <v>123.66562500000001</v>
      </c>
      <c r="P40">
        <v>103.96875</v>
      </c>
      <c r="Q40">
        <v>21.821809999999999</v>
      </c>
      <c r="R40">
        <v>42.390099999999997</v>
      </c>
      <c r="S40">
        <v>26.3901</v>
      </c>
      <c r="T40">
        <v>0</v>
      </c>
      <c r="U40">
        <v>348.97500000000002</v>
      </c>
      <c r="V40">
        <v>0</v>
      </c>
      <c r="W40">
        <v>0</v>
      </c>
      <c r="X40">
        <v>147.515625</v>
      </c>
      <c r="Y40">
        <v>0</v>
      </c>
      <c r="Z40">
        <v>0</v>
      </c>
      <c r="AA40">
        <v>0</v>
      </c>
      <c r="AB40">
        <v>13.17004</v>
      </c>
      <c r="AC40">
        <v>9.6778399999999998</v>
      </c>
      <c r="AD40">
        <v>9.1149000000000004</v>
      </c>
      <c r="AE40">
        <v>0</v>
      </c>
      <c r="AF40">
        <v>8.8740000000000006</v>
      </c>
      <c r="AG40">
        <v>43.253999999999998</v>
      </c>
      <c r="AH40">
        <v>0</v>
      </c>
      <c r="AI40">
        <v>0</v>
      </c>
      <c r="AJ40">
        <v>0</v>
      </c>
      <c r="AK40">
        <v>52.663499999999999</v>
      </c>
      <c r="AL40">
        <v>23.24</v>
      </c>
      <c r="AM40">
        <v>0</v>
      </c>
      <c r="AN40">
        <v>0.43998999999999999</v>
      </c>
      <c r="AO40">
        <v>0</v>
      </c>
      <c r="AP40">
        <v>1.7934000000000001</v>
      </c>
      <c r="AQ40">
        <v>62.244</v>
      </c>
      <c r="AR40">
        <v>39.744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2525.2123799999995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524.61680000000001</v>
      </c>
      <c r="M41">
        <v>92</v>
      </c>
      <c r="N41">
        <v>118.125</v>
      </c>
      <c r="O41">
        <v>123.66562500000001</v>
      </c>
      <c r="P41">
        <v>103.96875</v>
      </c>
      <c r="Q41">
        <v>21.821809999999999</v>
      </c>
      <c r="R41">
        <v>42.390099999999997</v>
      </c>
      <c r="S41">
        <v>26.3901</v>
      </c>
      <c r="T41">
        <v>0</v>
      </c>
      <c r="U41">
        <v>348.97500000000002</v>
      </c>
      <c r="V41">
        <v>0</v>
      </c>
      <c r="W41">
        <v>0</v>
      </c>
      <c r="X41">
        <v>147.515625</v>
      </c>
      <c r="Y41">
        <v>0</v>
      </c>
      <c r="Z41">
        <v>0</v>
      </c>
      <c r="AA41">
        <v>0</v>
      </c>
      <c r="AB41">
        <v>13.17004</v>
      </c>
      <c r="AC41">
        <v>9.6778399999999998</v>
      </c>
      <c r="AD41">
        <v>0</v>
      </c>
      <c r="AE41">
        <v>0</v>
      </c>
      <c r="AF41">
        <v>8.8740000000000006</v>
      </c>
      <c r="AG41">
        <v>43.253999999999998</v>
      </c>
      <c r="AH41">
        <v>0</v>
      </c>
      <c r="AI41">
        <v>0</v>
      </c>
      <c r="AJ41">
        <v>0</v>
      </c>
      <c r="AK41">
        <v>52.663499999999999</v>
      </c>
      <c r="AL41">
        <v>23.24</v>
      </c>
      <c r="AM41">
        <v>0</v>
      </c>
      <c r="AN41">
        <v>0.43998999999999999</v>
      </c>
      <c r="AO41">
        <v>0</v>
      </c>
      <c r="AP41">
        <v>1.7934000000000001</v>
      </c>
      <c r="AQ41">
        <v>62.244</v>
      </c>
      <c r="AR41">
        <v>8.8320000000000007</v>
      </c>
      <c r="AS41">
        <v>10.089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2485.1854799999992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524.61680000000001</v>
      </c>
      <c r="M42">
        <v>92</v>
      </c>
      <c r="N42">
        <v>118.125</v>
      </c>
      <c r="O42">
        <v>123.66562500000001</v>
      </c>
      <c r="P42">
        <v>103.96875</v>
      </c>
      <c r="Q42">
        <v>21.821809999999999</v>
      </c>
      <c r="R42">
        <v>42.390099999999997</v>
      </c>
      <c r="S42">
        <v>26.3901</v>
      </c>
      <c r="T42">
        <v>0</v>
      </c>
      <c r="U42">
        <v>348.97500000000002</v>
      </c>
      <c r="V42">
        <v>0</v>
      </c>
      <c r="W42">
        <v>0</v>
      </c>
      <c r="X42">
        <v>147.515625</v>
      </c>
      <c r="Y42">
        <v>0</v>
      </c>
      <c r="Z42">
        <v>0</v>
      </c>
      <c r="AA42">
        <v>0</v>
      </c>
      <c r="AB42">
        <v>13.17004</v>
      </c>
      <c r="AC42">
        <v>9.6778399999999998</v>
      </c>
      <c r="AD42">
        <v>0</v>
      </c>
      <c r="AE42">
        <v>0</v>
      </c>
      <c r="AF42">
        <v>8.8740000000000006</v>
      </c>
      <c r="AG42">
        <v>43.253999999999998</v>
      </c>
      <c r="AH42">
        <v>0</v>
      </c>
      <c r="AI42">
        <v>0</v>
      </c>
      <c r="AJ42">
        <v>0</v>
      </c>
      <c r="AK42">
        <v>52.663499999999999</v>
      </c>
      <c r="AL42">
        <v>23.24</v>
      </c>
      <c r="AM42">
        <v>0</v>
      </c>
      <c r="AN42">
        <v>0.43998999999999999</v>
      </c>
      <c r="AO42">
        <v>0</v>
      </c>
      <c r="AP42">
        <v>1.7934000000000001</v>
      </c>
      <c r="AQ42">
        <v>46.683</v>
      </c>
      <c r="AR42">
        <v>4.4160000000000004</v>
      </c>
      <c r="AS42">
        <v>10.089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2465.2084799999993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574.61680000000001</v>
      </c>
      <c r="M43">
        <v>92</v>
      </c>
      <c r="N43">
        <v>118.125</v>
      </c>
      <c r="O43">
        <v>123.66562500000001</v>
      </c>
      <c r="P43">
        <v>103.96875</v>
      </c>
      <c r="Q43">
        <v>21.821809999999999</v>
      </c>
      <c r="R43">
        <v>42.390099999999997</v>
      </c>
      <c r="S43">
        <v>26.3901</v>
      </c>
      <c r="T43">
        <v>0</v>
      </c>
      <c r="U43">
        <v>348.97500000000002</v>
      </c>
      <c r="V43">
        <v>0</v>
      </c>
      <c r="W43">
        <v>0</v>
      </c>
      <c r="X43">
        <v>147.515625</v>
      </c>
      <c r="Y43">
        <v>0</v>
      </c>
      <c r="Z43">
        <v>0</v>
      </c>
      <c r="AA43">
        <v>0</v>
      </c>
      <c r="AB43">
        <v>13.17004</v>
      </c>
      <c r="AC43">
        <v>9.6778399999999998</v>
      </c>
      <c r="AD43">
        <v>0</v>
      </c>
      <c r="AE43">
        <v>0</v>
      </c>
      <c r="AF43">
        <v>8.8740000000000006</v>
      </c>
      <c r="AG43">
        <v>43.253999999999998</v>
      </c>
      <c r="AH43">
        <v>0</v>
      </c>
      <c r="AI43">
        <v>0</v>
      </c>
      <c r="AJ43">
        <v>0</v>
      </c>
      <c r="AK43">
        <v>52.663499999999999</v>
      </c>
      <c r="AL43">
        <v>23.24</v>
      </c>
      <c r="AM43">
        <v>0</v>
      </c>
      <c r="AN43">
        <v>0.43998999999999999</v>
      </c>
      <c r="AO43">
        <v>0</v>
      </c>
      <c r="AP43">
        <v>1.7934000000000001</v>
      </c>
      <c r="AQ43">
        <v>27.152999999999999</v>
      </c>
      <c r="AR43">
        <v>12.144</v>
      </c>
      <c r="AS43">
        <v>10.089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2503.4064799999987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574.61680000000001</v>
      </c>
      <c r="M44">
        <v>92</v>
      </c>
      <c r="N44">
        <v>118.125</v>
      </c>
      <c r="O44">
        <v>123.66562500000001</v>
      </c>
      <c r="P44">
        <v>103.96875</v>
      </c>
      <c r="Q44">
        <v>21.821809999999999</v>
      </c>
      <c r="R44">
        <v>42.390099999999997</v>
      </c>
      <c r="S44">
        <v>26.3901</v>
      </c>
      <c r="T44">
        <v>0</v>
      </c>
      <c r="U44">
        <v>348.97500000000002</v>
      </c>
      <c r="V44">
        <v>0</v>
      </c>
      <c r="W44">
        <v>0</v>
      </c>
      <c r="X44">
        <v>147.515625</v>
      </c>
      <c r="Y44">
        <v>0</v>
      </c>
      <c r="Z44">
        <v>0</v>
      </c>
      <c r="AA44">
        <v>0</v>
      </c>
      <c r="AB44">
        <v>13.17004</v>
      </c>
      <c r="AC44">
        <v>9.6778399999999998</v>
      </c>
      <c r="AD44">
        <v>0</v>
      </c>
      <c r="AE44">
        <v>0</v>
      </c>
      <c r="AF44">
        <v>8.8740000000000006</v>
      </c>
      <c r="AG44">
        <v>43.253999999999998</v>
      </c>
      <c r="AH44">
        <v>0</v>
      </c>
      <c r="AI44">
        <v>0</v>
      </c>
      <c r="AJ44">
        <v>0</v>
      </c>
      <c r="AK44">
        <v>52.663499999999999</v>
      </c>
      <c r="AL44">
        <v>23.24</v>
      </c>
      <c r="AM44">
        <v>0</v>
      </c>
      <c r="AN44">
        <v>0.43998999999999999</v>
      </c>
      <c r="AO44">
        <v>0</v>
      </c>
      <c r="AP44">
        <v>1.7934000000000001</v>
      </c>
      <c r="AQ44">
        <v>12.6</v>
      </c>
      <c r="AR44">
        <v>12.144</v>
      </c>
      <c r="AS44">
        <v>10.089</v>
      </c>
      <c r="AT44">
        <v>12.79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2486.6466799999989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574.61680000000001</v>
      </c>
      <c r="M45">
        <v>92</v>
      </c>
      <c r="N45">
        <v>118.125</v>
      </c>
      <c r="O45">
        <v>123.66562500000001</v>
      </c>
      <c r="P45">
        <v>103.96875</v>
      </c>
      <c r="Q45">
        <v>21.821809999999999</v>
      </c>
      <c r="R45">
        <v>42.390099999999997</v>
      </c>
      <c r="S45">
        <v>26.3901</v>
      </c>
      <c r="T45">
        <v>0</v>
      </c>
      <c r="U45">
        <v>348.97500000000002</v>
      </c>
      <c r="V45">
        <v>0</v>
      </c>
      <c r="W45">
        <v>0</v>
      </c>
      <c r="X45">
        <v>147.515625</v>
      </c>
      <c r="Y45">
        <v>0</v>
      </c>
      <c r="Z45">
        <v>0</v>
      </c>
      <c r="AA45">
        <v>0</v>
      </c>
      <c r="AB45">
        <v>13.17004</v>
      </c>
      <c r="AC45">
        <v>9.5504999999999995</v>
      </c>
      <c r="AD45">
        <v>0</v>
      </c>
      <c r="AE45">
        <v>0</v>
      </c>
      <c r="AF45">
        <v>8.8740000000000006</v>
      </c>
      <c r="AG45">
        <v>43.253999999999998</v>
      </c>
      <c r="AH45">
        <v>0</v>
      </c>
      <c r="AI45">
        <v>0</v>
      </c>
      <c r="AJ45">
        <v>0</v>
      </c>
      <c r="AK45">
        <v>52.663499999999999</v>
      </c>
      <c r="AL45">
        <v>10.458</v>
      </c>
      <c r="AM45">
        <v>0</v>
      </c>
      <c r="AN45">
        <v>0.43998999999999999</v>
      </c>
      <c r="AO45">
        <v>0</v>
      </c>
      <c r="AP45">
        <v>1.7934000000000001</v>
      </c>
      <c r="AQ45">
        <v>0</v>
      </c>
      <c r="AR45">
        <v>12.144</v>
      </c>
      <c r="AS45">
        <v>10.089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2463.3441399999992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574.61680000000001</v>
      </c>
      <c r="M46">
        <v>92</v>
      </c>
      <c r="N46">
        <v>118.125</v>
      </c>
      <c r="O46">
        <v>123.66562500000001</v>
      </c>
      <c r="P46">
        <v>103.96875</v>
      </c>
      <c r="Q46">
        <v>21.821809999999999</v>
      </c>
      <c r="R46">
        <v>42.390099999999997</v>
      </c>
      <c r="S46">
        <v>26.3901</v>
      </c>
      <c r="T46">
        <v>0</v>
      </c>
      <c r="U46">
        <v>348.97500000000002</v>
      </c>
      <c r="V46">
        <v>0</v>
      </c>
      <c r="W46">
        <v>0</v>
      </c>
      <c r="X46">
        <v>147.515625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0</v>
      </c>
      <c r="AF46">
        <v>8.8740000000000006</v>
      </c>
      <c r="AG46">
        <v>43.253999999999998</v>
      </c>
      <c r="AH46">
        <v>0</v>
      </c>
      <c r="AI46">
        <v>0</v>
      </c>
      <c r="AJ46">
        <v>0</v>
      </c>
      <c r="AK46">
        <v>52.663499999999999</v>
      </c>
      <c r="AL46">
        <v>10.458</v>
      </c>
      <c r="AM46">
        <v>0</v>
      </c>
      <c r="AN46">
        <v>0.43998999999999999</v>
      </c>
      <c r="AO46">
        <v>0</v>
      </c>
      <c r="AP46">
        <v>2.5619999999999998</v>
      </c>
      <c r="AQ46">
        <v>0</v>
      </c>
      <c r="AR46">
        <v>12.144</v>
      </c>
      <c r="AS46">
        <v>10.089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2454.5622399999993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574.61680000000001</v>
      </c>
      <c r="M47">
        <v>92</v>
      </c>
      <c r="N47">
        <v>118.125</v>
      </c>
      <c r="O47">
        <v>123.66562500000001</v>
      </c>
      <c r="P47">
        <v>103.96875</v>
      </c>
      <c r="Q47">
        <v>21.821809999999999</v>
      </c>
      <c r="R47">
        <v>42.390099999999997</v>
      </c>
      <c r="S47">
        <v>26.3901</v>
      </c>
      <c r="T47">
        <v>0</v>
      </c>
      <c r="U47">
        <v>348.97500000000002</v>
      </c>
      <c r="V47">
        <v>0</v>
      </c>
      <c r="W47">
        <v>0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43.253999999999998</v>
      </c>
      <c r="AH47">
        <v>0</v>
      </c>
      <c r="AI47">
        <v>0</v>
      </c>
      <c r="AJ47">
        <v>0</v>
      </c>
      <c r="AK47">
        <v>52.663499999999999</v>
      </c>
      <c r="AL47">
        <v>10.458</v>
      </c>
      <c r="AM47">
        <v>0</v>
      </c>
      <c r="AN47">
        <v>0.43998999999999999</v>
      </c>
      <c r="AO47">
        <v>0</v>
      </c>
      <c r="AP47">
        <v>2.5619999999999998</v>
      </c>
      <c r="AQ47">
        <v>0</v>
      </c>
      <c r="AR47">
        <v>12.144</v>
      </c>
      <c r="AS47">
        <v>10.089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2441.3921999999993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574.61680000000001</v>
      </c>
      <c r="M48">
        <v>92</v>
      </c>
      <c r="N48">
        <v>118.125</v>
      </c>
      <c r="O48">
        <v>123.66562500000001</v>
      </c>
      <c r="P48">
        <v>103.96875</v>
      </c>
      <c r="Q48">
        <v>21.821809999999999</v>
      </c>
      <c r="R48">
        <v>42.390099999999997</v>
      </c>
      <c r="S48">
        <v>26.3901</v>
      </c>
      <c r="T48">
        <v>0</v>
      </c>
      <c r="U48">
        <v>348.97500000000002</v>
      </c>
      <c r="V48">
        <v>0</v>
      </c>
      <c r="W48">
        <v>0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43.253999999999998</v>
      </c>
      <c r="AH48">
        <v>0</v>
      </c>
      <c r="AI48">
        <v>0</v>
      </c>
      <c r="AJ48">
        <v>0</v>
      </c>
      <c r="AK48">
        <v>52.663499999999999</v>
      </c>
      <c r="AL48">
        <v>10.458</v>
      </c>
      <c r="AM48">
        <v>0</v>
      </c>
      <c r="AN48">
        <v>0.43998999999999999</v>
      </c>
      <c r="AO48">
        <v>0</v>
      </c>
      <c r="AP48">
        <v>2.5619999999999998</v>
      </c>
      <c r="AQ48">
        <v>0</v>
      </c>
      <c r="AR48">
        <v>12.144</v>
      </c>
      <c r="AS48">
        <v>10.089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2441.3921999999993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574.61680000000001</v>
      </c>
      <c r="M49">
        <v>92</v>
      </c>
      <c r="N49">
        <v>118.125</v>
      </c>
      <c r="O49">
        <v>123.66562500000001</v>
      </c>
      <c r="P49">
        <v>103.96875</v>
      </c>
      <c r="Q49">
        <v>21.821809999999999</v>
      </c>
      <c r="R49">
        <v>42.390099999999997</v>
      </c>
      <c r="S49">
        <v>26.3901</v>
      </c>
      <c r="T49">
        <v>0</v>
      </c>
      <c r="U49">
        <v>348.97500000000002</v>
      </c>
      <c r="V49">
        <v>0</v>
      </c>
      <c r="W49">
        <v>0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43.253999999999998</v>
      </c>
      <c r="AH49">
        <v>0</v>
      </c>
      <c r="AI49">
        <v>0</v>
      </c>
      <c r="AJ49">
        <v>0</v>
      </c>
      <c r="AK49">
        <v>52.663499999999999</v>
      </c>
      <c r="AL49">
        <v>10.458</v>
      </c>
      <c r="AM49">
        <v>0</v>
      </c>
      <c r="AN49">
        <v>0.43998999999999999</v>
      </c>
      <c r="AO49">
        <v>0</v>
      </c>
      <c r="AP49">
        <v>3.2025000000000001</v>
      </c>
      <c r="AQ49">
        <v>0</v>
      </c>
      <c r="AR49">
        <v>12.144</v>
      </c>
      <c r="AS49">
        <v>10.089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2442.0326999999993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574.61680000000001</v>
      </c>
      <c r="M50">
        <v>92</v>
      </c>
      <c r="N50">
        <v>118.125</v>
      </c>
      <c r="O50">
        <v>123.66562500000001</v>
      </c>
      <c r="P50">
        <v>103.96875</v>
      </c>
      <c r="Q50">
        <v>21.821809999999999</v>
      </c>
      <c r="R50">
        <v>42.390099999999997</v>
      </c>
      <c r="S50">
        <v>26.3901</v>
      </c>
      <c r="T50">
        <v>0</v>
      </c>
      <c r="U50">
        <v>348.97500000000002</v>
      </c>
      <c r="V50">
        <v>0</v>
      </c>
      <c r="W50">
        <v>0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43.253999999999998</v>
      </c>
      <c r="AH50">
        <v>0</v>
      </c>
      <c r="AI50">
        <v>0</v>
      </c>
      <c r="AJ50">
        <v>0</v>
      </c>
      <c r="AK50">
        <v>52.663499999999999</v>
      </c>
      <c r="AL50">
        <v>10.458</v>
      </c>
      <c r="AM50">
        <v>0</v>
      </c>
      <c r="AN50">
        <v>0.43998999999999999</v>
      </c>
      <c r="AO50">
        <v>0</v>
      </c>
      <c r="AP50">
        <v>3.2025000000000001</v>
      </c>
      <c r="AQ50">
        <v>0</v>
      </c>
      <c r="AR50">
        <v>12.144</v>
      </c>
      <c r="AS50">
        <v>10.089</v>
      </c>
      <c r="AT50">
        <v>13.43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2440.4658999999992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574.61680000000001</v>
      </c>
      <c r="M51">
        <v>92</v>
      </c>
      <c r="N51">
        <v>118.125</v>
      </c>
      <c r="O51">
        <v>123.66562500000001</v>
      </c>
      <c r="P51">
        <v>103.96875</v>
      </c>
      <c r="Q51">
        <v>21.821809999999999</v>
      </c>
      <c r="R51">
        <v>42.390099999999997</v>
      </c>
      <c r="S51">
        <v>26.3901</v>
      </c>
      <c r="T51">
        <v>0</v>
      </c>
      <c r="U51">
        <v>348.97500000000002</v>
      </c>
      <c r="V51">
        <v>0</v>
      </c>
      <c r="W51">
        <v>0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43.253999999999998</v>
      </c>
      <c r="AH51">
        <v>0</v>
      </c>
      <c r="AI51">
        <v>0</v>
      </c>
      <c r="AJ51">
        <v>0</v>
      </c>
      <c r="AK51">
        <v>52.663499999999999</v>
      </c>
      <c r="AL51">
        <v>10.458</v>
      </c>
      <c r="AM51">
        <v>0</v>
      </c>
      <c r="AN51">
        <v>0.43998999999999999</v>
      </c>
      <c r="AO51">
        <v>0</v>
      </c>
      <c r="AP51">
        <v>2.5619999999999998</v>
      </c>
      <c r="AQ51">
        <v>0</v>
      </c>
      <c r="AR51">
        <v>8.8320000000000007</v>
      </c>
      <c r="AS51">
        <v>10.089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2438.0801999999994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574.61680000000001</v>
      </c>
      <c r="M52">
        <v>92</v>
      </c>
      <c r="N52">
        <v>118.125</v>
      </c>
      <c r="O52">
        <v>123.66562500000001</v>
      </c>
      <c r="P52">
        <v>103.96875</v>
      </c>
      <c r="Q52">
        <v>21.821809999999999</v>
      </c>
      <c r="R52">
        <v>42.390099999999997</v>
      </c>
      <c r="S52">
        <v>26.3901</v>
      </c>
      <c r="T52">
        <v>0</v>
      </c>
      <c r="U52">
        <v>348.97500000000002</v>
      </c>
      <c r="V52">
        <v>0</v>
      </c>
      <c r="W52">
        <v>0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43.253999999999998</v>
      </c>
      <c r="AH52">
        <v>0</v>
      </c>
      <c r="AI52">
        <v>0</v>
      </c>
      <c r="AJ52">
        <v>0</v>
      </c>
      <c r="AK52">
        <v>52.663499999999999</v>
      </c>
      <c r="AL52">
        <v>10.458</v>
      </c>
      <c r="AM52">
        <v>0</v>
      </c>
      <c r="AN52">
        <v>0.43998999999999999</v>
      </c>
      <c r="AO52">
        <v>0</v>
      </c>
      <c r="AP52">
        <v>2.5619999999999998</v>
      </c>
      <c r="AQ52">
        <v>0</v>
      </c>
      <c r="AR52">
        <v>8.8320000000000007</v>
      </c>
      <c r="AS52">
        <v>10.089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2438.0801999999994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686.44209999999998</v>
      </c>
      <c r="L53">
        <v>574.61680000000001</v>
      </c>
      <c r="M53">
        <v>92</v>
      </c>
      <c r="N53">
        <v>118.125</v>
      </c>
      <c r="O53">
        <v>123.66562500000001</v>
      </c>
      <c r="P53">
        <v>103.96875</v>
      </c>
      <c r="Q53">
        <v>21.821809999999999</v>
      </c>
      <c r="R53">
        <v>42.390099999999997</v>
      </c>
      <c r="S53">
        <v>26.3901</v>
      </c>
      <c r="T53">
        <v>0</v>
      </c>
      <c r="U53">
        <v>348.97500000000002</v>
      </c>
      <c r="V53">
        <v>0</v>
      </c>
      <c r="W53">
        <v>0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43.253999999999998</v>
      </c>
      <c r="AH53">
        <v>0</v>
      </c>
      <c r="AI53">
        <v>0</v>
      </c>
      <c r="AJ53">
        <v>0</v>
      </c>
      <c r="AK53">
        <v>52.663499999999999</v>
      </c>
      <c r="AL53">
        <v>10.458</v>
      </c>
      <c r="AM53">
        <v>0</v>
      </c>
      <c r="AN53">
        <v>0.43998999999999999</v>
      </c>
      <c r="AO53">
        <v>0</v>
      </c>
      <c r="AP53">
        <v>2.5619999999999998</v>
      </c>
      <c r="AQ53">
        <v>0</v>
      </c>
      <c r="AR53">
        <v>8.8320000000000007</v>
      </c>
      <c r="AS53">
        <v>10.089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2438.0801999999994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686.44209999999998</v>
      </c>
      <c r="L54">
        <v>574.61680000000001</v>
      </c>
      <c r="M54">
        <v>92</v>
      </c>
      <c r="N54">
        <v>118.125</v>
      </c>
      <c r="O54">
        <v>123.66562500000001</v>
      </c>
      <c r="P54">
        <v>103.96875</v>
      </c>
      <c r="Q54">
        <v>21.821809999999999</v>
      </c>
      <c r="R54">
        <v>42.390099999999997</v>
      </c>
      <c r="S54">
        <v>26.3901</v>
      </c>
      <c r="T54">
        <v>0</v>
      </c>
      <c r="U54">
        <v>348.97500000000002</v>
      </c>
      <c r="V54">
        <v>0</v>
      </c>
      <c r="W54">
        <v>0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43.253999999999998</v>
      </c>
      <c r="AH54">
        <v>0</v>
      </c>
      <c r="AI54">
        <v>0</v>
      </c>
      <c r="AJ54">
        <v>0</v>
      </c>
      <c r="AK54">
        <v>52.663499999999999</v>
      </c>
      <c r="AL54">
        <v>10.458</v>
      </c>
      <c r="AM54">
        <v>0</v>
      </c>
      <c r="AN54">
        <v>0.43998999999999999</v>
      </c>
      <c r="AO54">
        <v>0</v>
      </c>
      <c r="AP54">
        <v>2.5619999999999998</v>
      </c>
      <c r="AQ54">
        <v>0</v>
      </c>
      <c r="AR54">
        <v>8.8320000000000007</v>
      </c>
      <c r="AS54">
        <v>10.089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2438.0801999999994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686.44209999999998</v>
      </c>
      <c r="L55">
        <v>574.61680000000001</v>
      </c>
      <c r="M55">
        <v>92</v>
      </c>
      <c r="N55">
        <v>118.125</v>
      </c>
      <c r="O55">
        <v>123.66562500000001</v>
      </c>
      <c r="P55">
        <v>103.96875</v>
      </c>
      <c r="Q55">
        <v>18.201809999999998</v>
      </c>
      <c r="R55">
        <v>34.503</v>
      </c>
      <c r="S55">
        <v>21.606999999999999</v>
      </c>
      <c r="T55">
        <v>0</v>
      </c>
      <c r="U55">
        <v>348.97500000000002</v>
      </c>
      <c r="V55">
        <v>0</v>
      </c>
      <c r="W55">
        <v>0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43.253999999999998</v>
      </c>
      <c r="AH55">
        <v>0</v>
      </c>
      <c r="AI55">
        <v>0</v>
      </c>
      <c r="AJ55">
        <v>0</v>
      </c>
      <c r="AK55">
        <v>52.663499999999999</v>
      </c>
      <c r="AL55">
        <v>10.458</v>
      </c>
      <c r="AM55">
        <v>0</v>
      </c>
      <c r="AN55">
        <v>0.43998999999999999</v>
      </c>
      <c r="AO55">
        <v>0</v>
      </c>
      <c r="AP55">
        <v>2.5619999999999998</v>
      </c>
      <c r="AQ55">
        <v>0</v>
      </c>
      <c r="AR55">
        <v>8.8320000000000007</v>
      </c>
      <c r="AS55">
        <v>10.089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2421.7899999999995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686.44209999999998</v>
      </c>
      <c r="L56">
        <v>506</v>
      </c>
      <c r="M56">
        <v>92</v>
      </c>
      <c r="N56">
        <v>118.125</v>
      </c>
      <c r="O56">
        <v>123.66562500000001</v>
      </c>
      <c r="P56">
        <v>103.96875</v>
      </c>
      <c r="Q56">
        <v>18.201809999999998</v>
      </c>
      <c r="R56">
        <v>34.503</v>
      </c>
      <c r="S56">
        <v>21.606999999999999</v>
      </c>
      <c r="T56">
        <v>0</v>
      </c>
      <c r="U56">
        <v>348.97500000000002</v>
      </c>
      <c r="V56">
        <v>0</v>
      </c>
      <c r="W56">
        <v>0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43.253999999999998</v>
      </c>
      <c r="AH56">
        <v>0</v>
      </c>
      <c r="AI56">
        <v>0</v>
      </c>
      <c r="AJ56">
        <v>0</v>
      </c>
      <c r="AK56">
        <v>52.663499999999999</v>
      </c>
      <c r="AL56">
        <v>10.458</v>
      </c>
      <c r="AM56">
        <v>0</v>
      </c>
      <c r="AN56">
        <v>0.43998999999999999</v>
      </c>
      <c r="AO56">
        <v>0</v>
      </c>
      <c r="AP56">
        <v>2.5619999999999998</v>
      </c>
      <c r="AQ56">
        <v>0</v>
      </c>
      <c r="AR56">
        <v>13.247999999999999</v>
      </c>
      <c r="AS56">
        <v>10.089</v>
      </c>
      <c r="AT56">
        <v>12.79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2355.3823999999995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686.44209999999998</v>
      </c>
      <c r="L57">
        <v>521</v>
      </c>
      <c r="M57">
        <v>92</v>
      </c>
      <c r="N57">
        <v>118.125</v>
      </c>
      <c r="O57">
        <v>123.66562500000001</v>
      </c>
      <c r="P57">
        <v>103.96875</v>
      </c>
      <c r="Q57">
        <v>18.201809999999998</v>
      </c>
      <c r="R57">
        <v>34.503</v>
      </c>
      <c r="S57">
        <v>21.606999999999999</v>
      </c>
      <c r="T57">
        <v>0</v>
      </c>
      <c r="U57">
        <v>348.97500000000002</v>
      </c>
      <c r="V57">
        <v>0</v>
      </c>
      <c r="W57">
        <v>0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43.253999999999998</v>
      </c>
      <c r="AH57">
        <v>0</v>
      </c>
      <c r="AI57">
        <v>0</v>
      </c>
      <c r="AJ57">
        <v>0</v>
      </c>
      <c r="AK57">
        <v>52.663499999999999</v>
      </c>
      <c r="AL57">
        <v>10.458</v>
      </c>
      <c r="AM57">
        <v>0</v>
      </c>
      <c r="AN57">
        <v>0.43998999999999999</v>
      </c>
      <c r="AO57">
        <v>0</v>
      </c>
      <c r="AP57">
        <v>7.0454999999999997</v>
      </c>
      <c r="AQ57">
        <v>0</v>
      </c>
      <c r="AR57">
        <v>13.247999999999999</v>
      </c>
      <c r="AS57">
        <v>10.089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2377.0726999999997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686.44209999999998</v>
      </c>
      <c r="L58">
        <v>556</v>
      </c>
      <c r="M58">
        <v>92</v>
      </c>
      <c r="N58">
        <v>118.125</v>
      </c>
      <c r="O58">
        <v>123.66562500000001</v>
      </c>
      <c r="P58">
        <v>103.96875</v>
      </c>
      <c r="Q58">
        <v>18.201809999999998</v>
      </c>
      <c r="R58">
        <v>34.503</v>
      </c>
      <c r="S58">
        <v>21.606999999999999</v>
      </c>
      <c r="T58">
        <v>0</v>
      </c>
      <c r="U58">
        <v>348.97500000000002</v>
      </c>
      <c r="V58">
        <v>0</v>
      </c>
      <c r="W58">
        <v>0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43.253999999999998</v>
      </c>
      <c r="AH58">
        <v>0</v>
      </c>
      <c r="AI58">
        <v>0</v>
      </c>
      <c r="AJ58">
        <v>0</v>
      </c>
      <c r="AK58">
        <v>52.663499999999999</v>
      </c>
      <c r="AL58">
        <v>10.458</v>
      </c>
      <c r="AM58">
        <v>0</v>
      </c>
      <c r="AN58">
        <v>0.43998999999999999</v>
      </c>
      <c r="AO58">
        <v>0</v>
      </c>
      <c r="AP58">
        <v>7.0454999999999997</v>
      </c>
      <c r="AQ58">
        <v>0</v>
      </c>
      <c r="AR58">
        <v>13.247999999999999</v>
      </c>
      <c r="AS58">
        <v>10.089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2412.0726999999997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686.44209999999998</v>
      </c>
      <c r="L59">
        <v>556</v>
      </c>
      <c r="M59">
        <v>92</v>
      </c>
      <c r="N59">
        <v>118.125</v>
      </c>
      <c r="O59">
        <v>123.66562500000001</v>
      </c>
      <c r="P59">
        <v>103.96875</v>
      </c>
      <c r="Q59">
        <v>18.201809999999998</v>
      </c>
      <c r="R59">
        <v>34.503</v>
      </c>
      <c r="S59">
        <v>21.606999999999999</v>
      </c>
      <c r="T59">
        <v>0</v>
      </c>
      <c r="U59">
        <v>348.97500000000002</v>
      </c>
      <c r="V59">
        <v>0</v>
      </c>
      <c r="W59">
        <v>0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43.253999999999998</v>
      </c>
      <c r="AH59">
        <v>0</v>
      </c>
      <c r="AI59">
        <v>0</v>
      </c>
      <c r="AJ59">
        <v>0</v>
      </c>
      <c r="AK59">
        <v>52.663499999999999</v>
      </c>
      <c r="AL59">
        <v>2.3239999999999998</v>
      </c>
      <c r="AM59">
        <v>0</v>
      </c>
      <c r="AN59">
        <v>0.43998999999999999</v>
      </c>
      <c r="AO59">
        <v>0</v>
      </c>
      <c r="AP59">
        <v>2.5619999999999998</v>
      </c>
      <c r="AQ59">
        <v>0</v>
      </c>
      <c r="AR59">
        <v>8.8320000000000007</v>
      </c>
      <c r="AS59">
        <v>10.089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2395.0391999999993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686.44209999999998</v>
      </c>
      <c r="L60">
        <v>556</v>
      </c>
      <c r="M60">
        <v>92</v>
      </c>
      <c r="N60">
        <v>118.125</v>
      </c>
      <c r="O60">
        <v>123.66562500000001</v>
      </c>
      <c r="P60">
        <v>103.96875</v>
      </c>
      <c r="Q60">
        <v>18.201809999999998</v>
      </c>
      <c r="R60">
        <v>34.503</v>
      </c>
      <c r="S60">
        <v>21.606999999999999</v>
      </c>
      <c r="T60">
        <v>0</v>
      </c>
      <c r="U60">
        <v>348.97500000000002</v>
      </c>
      <c r="V60">
        <v>0</v>
      </c>
      <c r="W60">
        <v>0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43.253999999999998</v>
      </c>
      <c r="AH60">
        <v>0</v>
      </c>
      <c r="AI60">
        <v>0</v>
      </c>
      <c r="AJ60">
        <v>0</v>
      </c>
      <c r="AK60">
        <v>52.663499999999999</v>
      </c>
      <c r="AL60">
        <v>2.3239999999999998</v>
      </c>
      <c r="AM60">
        <v>0</v>
      </c>
      <c r="AN60">
        <v>0.43998999999999999</v>
      </c>
      <c r="AO60">
        <v>0</v>
      </c>
      <c r="AP60">
        <v>2.5619999999999998</v>
      </c>
      <c r="AQ60">
        <v>0</v>
      </c>
      <c r="AR60">
        <v>8.8320000000000007</v>
      </c>
      <c r="AS60">
        <v>10.089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2395.0391999999993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686.44209999999998</v>
      </c>
      <c r="L61">
        <v>556</v>
      </c>
      <c r="M61">
        <v>92</v>
      </c>
      <c r="N61">
        <v>118.125</v>
      </c>
      <c r="O61">
        <v>123.66562500000001</v>
      </c>
      <c r="P61">
        <v>103.96875</v>
      </c>
      <c r="Q61">
        <v>18.201809999999998</v>
      </c>
      <c r="R61">
        <v>34.503</v>
      </c>
      <c r="S61">
        <v>21.606999999999999</v>
      </c>
      <c r="T61">
        <v>0</v>
      </c>
      <c r="U61">
        <v>348.97500000000002</v>
      </c>
      <c r="V61">
        <v>0</v>
      </c>
      <c r="W61">
        <v>0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14.113</v>
      </c>
      <c r="AF61">
        <v>8.8740000000000006</v>
      </c>
      <c r="AG61">
        <v>43.253999999999998</v>
      </c>
      <c r="AH61">
        <v>0</v>
      </c>
      <c r="AI61">
        <v>0</v>
      </c>
      <c r="AJ61">
        <v>0</v>
      </c>
      <c r="AK61">
        <v>52.663499999999999</v>
      </c>
      <c r="AL61">
        <v>2.3239999999999998</v>
      </c>
      <c r="AM61">
        <v>0</v>
      </c>
      <c r="AN61">
        <v>0.43998999999999999</v>
      </c>
      <c r="AO61">
        <v>0</v>
      </c>
      <c r="AP61">
        <v>3.2025000000000001</v>
      </c>
      <c r="AQ61">
        <v>0</v>
      </c>
      <c r="AR61">
        <v>2.2080000000000002</v>
      </c>
      <c r="AS61">
        <v>10.089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2403.1686999999993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686.44209999999998</v>
      </c>
      <c r="L62">
        <v>546</v>
      </c>
      <c r="M62">
        <v>92</v>
      </c>
      <c r="N62">
        <v>118.125</v>
      </c>
      <c r="O62">
        <v>123.66562500000001</v>
      </c>
      <c r="P62">
        <v>103.96875</v>
      </c>
      <c r="Q62">
        <v>18.201809999999998</v>
      </c>
      <c r="R62">
        <v>34.503</v>
      </c>
      <c r="S62">
        <v>21.606999999999999</v>
      </c>
      <c r="T62">
        <v>0</v>
      </c>
      <c r="U62">
        <v>348.97500000000002</v>
      </c>
      <c r="V62">
        <v>0</v>
      </c>
      <c r="W62">
        <v>0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14.113</v>
      </c>
      <c r="AF62">
        <v>8.8740000000000006</v>
      </c>
      <c r="AG62">
        <v>43.253999999999998</v>
      </c>
      <c r="AH62">
        <v>0</v>
      </c>
      <c r="AI62">
        <v>0</v>
      </c>
      <c r="AJ62">
        <v>0</v>
      </c>
      <c r="AK62">
        <v>52.663499999999999</v>
      </c>
      <c r="AL62">
        <v>2.3239999999999998</v>
      </c>
      <c r="AM62">
        <v>0</v>
      </c>
      <c r="AN62">
        <v>0.43998999999999999</v>
      </c>
      <c r="AO62">
        <v>0</v>
      </c>
      <c r="AP62">
        <v>3.2025000000000001</v>
      </c>
      <c r="AQ62">
        <v>0</v>
      </c>
      <c r="AR62">
        <v>2.2080000000000002</v>
      </c>
      <c r="AS62">
        <v>10.089</v>
      </c>
      <c r="AT62">
        <v>12.79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2390.9618999999993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686.44209999999998</v>
      </c>
      <c r="L63">
        <v>536</v>
      </c>
      <c r="M63">
        <v>92</v>
      </c>
      <c r="N63">
        <v>118.125</v>
      </c>
      <c r="O63">
        <v>123.66562500000001</v>
      </c>
      <c r="P63">
        <v>103.96875</v>
      </c>
      <c r="Q63">
        <v>18.201809999999998</v>
      </c>
      <c r="R63">
        <v>34.503</v>
      </c>
      <c r="S63">
        <v>21.606999999999999</v>
      </c>
      <c r="T63">
        <v>0</v>
      </c>
      <c r="U63">
        <v>348.97500000000002</v>
      </c>
      <c r="V63">
        <v>0</v>
      </c>
      <c r="W63">
        <v>0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14.113</v>
      </c>
      <c r="AF63">
        <v>8.8740000000000006</v>
      </c>
      <c r="AG63">
        <v>43.253999999999998</v>
      </c>
      <c r="AH63">
        <v>0</v>
      </c>
      <c r="AI63">
        <v>0</v>
      </c>
      <c r="AJ63">
        <v>0</v>
      </c>
      <c r="AK63">
        <v>52.663499999999999</v>
      </c>
      <c r="AL63">
        <v>2.3239999999999998</v>
      </c>
      <c r="AM63">
        <v>0</v>
      </c>
      <c r="AN63">
        <v>0.43998999999999999</v>
      </c>
      <c r="AO63">
        <v>0</v>
      </c>
      <c r="AP63">
        <v>3.2025000000000001</v>
      </c>
      <c r="AQ63">
        <v>0</v>
      </c>
      <c r="AR63">
        <v>2.2080000000000002</v>
      </c>
      <c r="AS63">
        <v>10.089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2383.1686999999993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686.44209999999998</v>
      </c>
      <c r="L64">
        <v>526</v>
      </c>
      <c r="M64">
        <v>92</v>
      </c>
      <c r="N64">
        <v>118.125</v>
      </c>
      <c r="O64">
        <v>123.66562500000001</v>
      </c>
      <c r="P64">
        <v>103.96875</v>
      </c>
      <c r="Q64">
        <v>21.821809999999999</v>
      </c>
      <c r="R64">
        <v>42.390099999999997</v>
      </c>
      <c r="S64">
        <v>26.3901</v>
      </c>
      <c r="T64">
        <v>0</v>
      </c>
      <c r="U64">
        <v>348.97500000000002</v>
      </c>
      <c r="V64">
        <v>0</v>
      </c>
      <c r="W64">
        <v>0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14.113</v>
      </c>
      <c r="AF64">
        <v>8.8740000000000006</v>
      </c>
      <c r="AG64">
        <v>43.253999999999998</v>
      </c>
      <c r="AH64">
        <v>0</v>
      </c>
      <c r="AI64">
        <v>0</v>
      </c>
      <c r="AJ64">
        <v>0</v>
      </c>
      <c r="AK64">
        <v>52.663499999999999</v>
      </c>
      <c r="AL64">
        <v>2.3239999999999998</v>
      </c>
      <c r="AM64">
        <v>0</v>
      </c>
      <c r="AN64">
        <v>0.43998999999999999</v>
      </c>
      <c r="AO64">
        <v>0</v>
      </c>
      <c r="AP64">
        <v>3.2025000000000001</v>
      </c>
      <c r="AQ64">
        <v>0</v>
      </c>
      <c r="AR64">
        <v>2.2080000000000002</v>
      </c>
      <c r="AS64">
        <v>10.089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2389.4588999999996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686.44209999999998</v>
      </c>
      <c r="L65">
        <v>526</v>
      </c>
      <c r="M65">
        <v>92</v>
      </c>
      <c r="N65">
        <v>118.125</v>
      </c>
      <c r="O65">
        <v>123.66562500000001</v>
      </c>
      <c r="P65">
        <v>103.96875</v>
      </c>
      <c r="Q65">
        <v>21.821809999999999</v>
      </c>
      <c r="R65">
        <v>42.390099999999997</v>
      </c>
      <c r="S65">
        <v>26.3901</v>
      </c>
      <c r="T65">
        <v>0</v>
      </c>
      <c r="U65">
        <v>348.97500000000002</v>
      </c>
      <c r="V65">
        <v>0</v>
      </c>
      <c r="W65">
        <v>0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14.113</v>
      </c>
      <c r="AF65">
        <v>8.8740000000000006</v>
      </c>
      <c r="AG65">
        <v>43.253999999999998</v>
      </c>
      <c r="AH65">
        <v>0</v>
      </c>
      <c r="AI65">
        <v>0</v>
      </c>
      <c r="AJ65">
        <v>0</v>
      </c>
      <c r="AK65">
        <v>52.663499999999999</v>
      </c>
      <c r="AL65">
        <v>2.3239999999999998</v>
      </c>
      <c r="AM65">
        <v>0</v>
      </c>
      <c r="AN65">
        <v>0.43998999999999999</v>
      </c>
      <c r="AO65">
        <v>0</v>
      </c>
      <c r="AP65">
        <v>2.8182</v>
      </c>
      <c r="AQ65">
        <v>0</v>
      </c>
      <c r="AR65">
        <v>13.247999999999999</v>
      </c>
      <c r="AS65">
        <v>10.089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2400.1145999999999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686.44209999999998</v>
      </c>
      <c r="L66">
        <v>526</v>
      </c>
      <c r="M66">
        <v>92</v>
      </c>
      <c r="N66">
        <v>118.125</v>
      </c>
      <c r="O66">
        <v>123.66562500000001</v>
      </c>
      <c r="P66">
        <v>103.96875</v>
      </c>
      <c r="Q66">
        <v>21.821809999999999</v>
      </c>
      <c r="R66">
        <v>42.390099999999997</v>
      </c>
      <c r="S66">
        <v>26.3901</v>
      </c>
      <c r="T66">
        <v>0</v>
      </c>
      <c r="U66">
        <v>348.97500000000002</v>
      </c>
      <c r="V66">
        <v>0</v>
      </c>
      <c r="W66">
        <v>0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14.113</v>
      </c>
      <c r="AF66">
        <v>8.8740000000000006</v>
      </c>
      <c r="AG66">
        <v>43.253999999999998</v>
      </c>
      <c r="AH66">
        <v>0</v>
      </c>
      <c r="AI66">
        <v>0</v>
      </c>
      <c r="AJ66">
        <v>0</v>
      </c>
      <c r="AK66">
        <v>52.663499999999999</v>
      </c>
      <c r="AL66">
        <v>2.3239999999999998</v>
      </c>
      <c r="AM66">
        <v>0</v>
      </c>
      <c r="AN66">
        <v>0.43998999999999999</v>
      </c>
      <c r="AO66">
        <v>0</v>
      </c>
      <c r="AP66">
        <v>2.0495999999999999</v>
      </c>
      <c r="AQ66">
        <v>0</v>
      </c>
      <c r="AR66">
        <v>13.247999999999999</v>
      </c>
      <c r="AS66">
        <v>10.089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2399.3459999999995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686.44209999999998</v>
      </c>
      <c r="L67">
        <v>526</v>
      </c>
      <c r="M67">
        <v>92</v>
      </c>
      <c r="N67">
        <v>118.125</v>
      </c>
      <c r="O67">
        <v>123.66562500000001</v>
      </c>
      <c r="P67">
        <v>103.96875</v>
      </c>
      <c r="Q67">
        <v>21.821809999999999</v>
      </c>
      <c r="R67">
        <v>42.390099999999997</v>
      </c>
      <c r="S67">
        <v>26.3901</v>
      </c>
      <c r="T67">
        <v>0</v>
      </c>
      <c r="U67">
        <v>348.97500000000002</v>
      </c>
      <c r="V67">
        <v>0</v>
      </c>
      <c r="W67">
        <v>0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14.113</v>
      </c>
      <c r="AF67">
        <v>8.8740000000000006</v>
      </c>
      <c r="AG67">
        <v>43.253999999999998</v>
      </c>
      <c r="AH67">
        <v>0</v>
      </c>
      <c r="AI67">
        <v>0</v>
      </c>
      <c r="AJ67">
        <v>0</v>
      </c>
      <c r="AK67">
        <v>52.663499999999999</v>
      </c>
      <c r="AL67">
        <v>2.3239999999999998</v>
      </c>
      <c r="AM67">
        <v>0</v>
      </c>
      <c r="AN67">
        <v>0.43998999999999999</v>
      </c>
      <c r="AO67">
        <v>0</v>
      </c>
      <c r="AP67">
        <v>3.7149000000000001</v>
      </c>
      <c r="AQ67">
        <v>0</v>
      </c>
      <c r="AR67">
        <v>3.3119999999999998</v>
      </c>
      <c r="AS67">
        <v>10.089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2391.0752999999995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686.44209999999998</v>
      </c>
      <c r="L68">
        <v>526</v>
      </c>
      <c r="M68">
        <v>92</v>
      </c>
      <c r="N68">
        <v>118.125</v>
      </c>
      <c r="O68">
        <v>123.66562500000001</v>
      </c>
      <c r="P68">
        <v>103.96875</v>
      </c>
      <c r="Q68">
        <v>21.821809999999999</v>
      </c>
      <c r="R68">
        <v>42.390099999999997</v>
      </c>
      <c r="S68">
        <v>26.3901</v>
      </c>
      <c r="T68">
        <v>0</v>
      </c>
      <c r="U68">
        <v>348.97500000000002</v>
      </c>
      <c r="V68">
        <v>0</v>
      </c>
      <c r="W68">
        <v>0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9.1149000000000004</v>
      </c>
      <c r="AE68">
        <v>14.113</v>
      </c>
      <c r="AF68">
        <v>8.8740000000000006</v>
      </c>
      <c r="AG68">
        <v>43.253999999999998</v>
      </c>
      <c r="AH68">
        <v>23.390899999999998</v>
      </c>
      <c r="AI68">
        <v>0</v>
      </c>
      <c r="AJ68">
        <v>0</v>
      </c>
      <c r="AK68">
        <v>52.663499999999999</v>
      </c>
      <c r="AL68">
        <v>2.3239999999999998</v>
      </c>
      <c r="AM68">
        <v>0</v>
      </c>
      <c r="AN68">
        <v>0.43998999999999999</v>
      </c>
      <c r="AO68">
        <v>0</v>
      </c>
      <c r="AP68">
        <v>3.7149000000000001</v>
      </c>
      <c r="AQ68">
        <v>10.521000000000001</v>
      </c>
      <c r="AR68">
        <v>3.3119999999999998</v>
      </c>
      <c r="AS68">
        <v>10.089</v>
      </c>
      <c r="AT68">
        <v>12.79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2431.8952999999997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686.44209999999998</v>
      </c>
      <c r="L69">
        <v>594.61680000000001</v>
      </c>
      <c r="M69">
        <v>92</v>
      </c>
      <c r="N69">
        <v>118.125</v>
      </c>
      <c r="O69">
        <v>123.66562500000001</v>
      </c>
      <c r="P69">
        <v>103.96875</v>
      </c>
      <c r="Q69">
        <v>21.821809999999999</v>
      </c>
      <c r="R69">
        <v>42.390099999999997</v>
      </c>
      <c r="S69">
        <v>26.3901</v>
      </c>
      <c r="T69">
        <v>0</v>
      </c>
      <c r="U69">
        <v>348.97500000000002</v>
      </c>
      <c r="V69">
        <v>0</v>
      </c>
      <c r="W69">
        <v>0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9.1149000000000004</v>
      </c>
      <c r="AE69">
        <v>14.113</v>
      </c>
      <c r="AF69">
        <v>8.8740000000000006</v>
      </c>
      <c r="AG69">
        <v>43.253999999999998</v>
      </c>
      <c r="AH69">
        <v>46.781799999999997</v>
      </c>
      <c r="AI69">
        <v>0</v>
      </c>
      <c r="AJ69">
        <v>0</v>
      </c>
      <c r="AK69">
        <v>52.663499999999999</v>
      </c>
      <c r="AL69">
        <v>2.3239999999999998</v>
      </c>
      <c r="AM69">
        <v>0</v>
      </c>
      <c r="AN69">
        <v>0.43998999999999999</v>
      </c>
      <c r="AO69">
        <v>0</v>
      </c>
      <c r="AP69">
        <v>3.7149000000000001</v>
      </c>
      <c r="AQ69">
        <v>23.625</v>
      </c>
      <c r="AR69">
        <v>2.2080000000000002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2533.1325599999996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686.44209999999998</v>
      </c>
      <c r="L70">
        <v>594.61680000000001</v>
      </c>
      <c r="M70">
        <v>92</v>
      </c>
      <c r="N70">
        <v>118.125</v>
      </c>
      <c r="O70">
        <v>123.66562500000001</v>
      </c>
      <c r="P70">
        <v>103.96875</v>
      </c>
      <c r="Q70">
        <v>21.821809999999999</v>
      </c>
      <c r="R70">
        <v>42.390099999999997</v>
      </c>
      <c r="S70">
        <v>26.3901</v>
      </c>
      <c r="T70">
        <v>0</v>
      </c>
      <c r="U70">
        <v>348.97500000000002</v>
      </c>
      <c r="V70">
        <v>0</v>
      </c>
      <c r="W70">
        <v>0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9.6778399999999998</v>
      </c>
      <c r="AD70">
        <v>18.229800000000001</v>
      </c>
      <c r="AE70">
        <v>14.113</v>
      </c>
      <c r="AF70">
        <v>8.8740000000000006</v>
      </c>
      <c r="AG70">
        <v>43.253999999999998</v>
      </c>
      <c r="AH70">
        <v>70.172700000000006</v>
      </c>
      <c r="AI70">
        <v>0</v>
      </c>
      <c r="AJ70">
        <v>0</v>
      </c>
      <c r="AK70">
        <v>52.663499999999999</v>
      </c>
      <c r="AL70">
        <v>2.3239999999999998</v>
      </c>
      <c r="AM70">
        <v>0</v>
      </c>
      <c r="AN70">
        <v>0.43998999999999999</v>
      </c>
      <c r="AO70">
        <v>0</v>
      </c>
      <c r="AP70">
        <v>3.7149000000000001</v>
      </c>
      <c r="AQ70">
        <v>36.225000000000001</v>
      </c>
      <c r="AR70">
        <v>2.2080000000000002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2587.9161999999992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686.44209999999998</v>
      </c>
      <c r="L71">
        <v>594.61680000000001</v>
      </c>
      <c r="M71">
        <v>92</v>
      </c>
      <c r="N71">
        <v>118.125</v>
      </c>
      <c r="O71">
        <v>123.66562500000001</v>
      </c>
      <c r="P71">
        <v>103.96875</v>
      </c>
      <c r="Q71">
        <v>21.821809999999999</v>
      </c>
      <c r="R71">
        <v>42.390099999999997</v>
      </c>
      <c r="S71">
        <v>26.3901</v>
      </c>
      <c r="T71">
        <v>0</v>
      </c>
      <c r="U71">
        <v>348.97500000000002</v>
      </c>
      <c r="V71">
        <v>0</v>
      </c>
      <c r="W71">
        <v>0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19.374780999999999</v>
      </c>
      <c r="AD71">
        <v>18.229800000000001</v>
      </c>
      <c r="AE71">
        <v>14.113</v>
      </c>
      <c r="AF71">
        <v>8.8740000000000006</v>
      </c>
      <c r="AG71">
        <v>43.253999999999998</v>
      </c>
      <c r="AH71">
        <v>93.563599999999994</v>
      </c>
      <c r="AI71">
        <v>0</v>
      </c>
      <c r="AJ71">
        <v>0</v>
      </c>
      <c r="AK71">
        <v>52.663499999999999</v>
      </c>
      <c r="AL71">
        <v>2.3239999999999998</v>
      </c>
      <c r="AM71">
        <v>0</v>
      </c>
      <c r="AN71">
        <v>0.43998999999999999</v>
      </c>
      <c r="AO71">
        <v>0</v>
      </c>
      <c r="AP71">
        <v>2.0495999999999999</v>
      </c>
      <c r="AQ71">
        <v>62.244</v>
      </c>
      <c r="AR71">
        <v>2.2080000000000002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2645.3577409999994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686.44209999999998</v>
      </c>
      <c r="L72">
        <v>594.61680000000001</v>
      </c>
      <c r="M72">
        <v>92</v>
      </c>
      <c r="N72">
        <v>118.125</v>
      </c>
      <c r="O72">
        <v>123.66562500000001</v>
      </c>
      <c r="P72">
        <v>103.96875</v>
      </c>
      <c r="Q72">
        <v>21.821809999999999</v>
      </c>
      <c r="R72">
        <v>42.390099999999997</v>
      </c>
      <c r="S72">
        <v>26.3901</v>
      </c>
      <c r="T72">
        <v>0</v>
      </c>
      <c r="U72">
        <v>348.97500000000002</v>
      </c>
      <c r="V72">
        <v>0</v>
      </c>
      <c r="W72">
        <v>0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19.374780999999999</v>
      </c>
      <c r="AD72">
        <v>27.3447</v>
      </c>
      <c r="AE72">
        <v>28.225999999999999</v>
      </c>
      <c r="AF72">
        <v>17.748000000000001</v>
      </c>
      <c r="AG72">
        <v>43.253999999999998</v>
      </c>
      <c r="AH72">
        <v>116.9545</v>
      </c>
      <c r="AI72">
        <v>2.5459999999999998</v>
      </c>
      <c r="AJ72">
        <v>0</v>
      </c>
      <c r="AK72">
        <v>52.663499999999999</v>
      </c>
      <c r="AL72">
        <v>2.3239999999999998</v>
      </c>
      <c r="AM72">
        <v>0</v>
      </c>
      <c r="AN72">
        <v>0.43998999999999999</v>
      </c>
      <c r="AO72">
        <v>0</v>
      </c>
      <c r="AP72">
        <v>2.0495999999999999</v>
      </c>
      <c r="AQ72">
        <v>62.244</v>
      </c>
      <c r="AR72">
        <v>2.2080000000000002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2716.5665809999996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686.44209999999998</v>
      </c>
      <c r="L73">
        <v>594.61680000000001</v>
      </c>
      <c r="M73">
        <v>92</v>
      </c>
      <c r="N73">
        <v>118.125</v>
      </c>
      <c r="O73">
        <v>123.66562500000001</v>
      </c>
      <c r="P73">
        <v>103.96875</v>
      </c>
      <c r="Q73">
        <v>21.821809999999999</v>
      </c>
      <c r="R73">
        <v>42.390099999999997</v>
      </c>
      <c r="S73">
        <v>26.3901</v>
      </c>
      <c r="T73">
        <v>0</v>
      </c>
      <c r="U73">
        <v>348.97500000000002</v>
      </c>
      <c r="V73">
        <v>0</v>
      </c>
      <c r="W73">
        <v>0</v>
      </c>
      <c r="X73">
        <v>147.515625</v>
      </c>
      <c r="Y73">
        <v>0</v>
      </c>
      <c r="Z73">
        <v>0</v>
      </c>
      <c r="AA73">
        <v>0</v>
      </c>
      <c r="AB73">
        <v>26.34008</v>
      </c>
      <c r="AC73">
        <v>19.374780999999999</v>
      </c>
      <c r="AD73">
        <v>27.3447</v>
      </c>
      <c r="AE73">
        <v>49.436556000000003</v>
      </c>
      <c r="AF73">
        <v>30.565999999999999</v>
      </c>
      <c r="AG73">
        <v>43.253999999999998</v>
      </c>
      <c r="AH73">
        <v>116.9545</v>
      </c>
      <c r="AI73">
        <v>16.548999999999999</v>
      </c>
      <c r="AJ73">
        <v>0</v>
      </c>
      <c r="AK73">
        <v>52.663499999999999</v>
      </c>
      <c r="AL73">
        <v>23.24</v>
      </c>
      <c r="AM73">
        <v>0</v>
      </c>
      <c r="AN73">
        <v>0.43998999999999999</v>
      </c>
      <c r="AO73">
        <v>0</v>
      </c>
      <c r="AP73">
        <v>2.0495999999999999</v>
      </c>
      <c r="AQ73">
        <v>62.244</v>
      </c>
      <c r="AR73">
        <v>44.16</v>
      </c>
      <c r="AS73">
        <v>5.1117600000000003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2836.8869769999992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686.44209999999998</v>
      </c>
      <c r="L74">
        <v>594.61680000000001</v>
      </c>
      <c r="M74">
        <v>92</v>
      </c>
      <c r="N74">
        <v>118.125</v>
      </c>
      <c r="O74">
        <v>123.66562500000001</v>
      </c>
      <c r="P74">
        <v>103.96875</v>
      </c>
      <c r="Q74">
        <v>21.821809999999999</v>
      </c>
      <c r="R74">
        <v>42.390099999999997</v>
      </c>
      <c r="S74">
        <v>26.3901</v>
      </c>
      <c r="T74">
        <v>0</v>
      </c>
      <c r="U74">
        <v>348.97500000000002</v>
      </c>
      <c r="V74">
        <v>0</v>
      </c>
      <c r="W74">
        <v>0</v>
      </c>
      <c r="X74">
        <v>147.515625</v>
      </c>
      <c r="Y74">
        <v>0</v>
      </c>
      <c r="Z74">
        <v>0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43.253999999999998</v>
      </c>
      <c r="AH74">
        <v>116.9545</v>
      </c>
      <c r="AI74">
        <v>16.548999999999999</v>
      </c>
      <c r="AJ74">
        <v>0</v>
      </c>
      <c r="AK74">
        <v>52.663499999999999</v>
      </c>
      <c r="AL74">
        <v>53.451999999999998</v>
      </c>
      <c r="AM74">
        <v>0</v>
      </c>
      <c r="AN74">
        <v>0.43998999999999999</v>
      </c>
      <c r="AO74">
        <v>0</v>
      </c>
      <c r="AP74">
        <v>2.0495999999999999</v>
      </c>
      <c r="AQ74">
        <v>62.244</v>
      </c>
      <c r="AR74">
        <v>44.16</v>
      </c>
      <c r="AS74">
        <v>5.1117600000000003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2889.468460999999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686.44209999999998</v>
      </c>
      <c r="L75">
        <v>550.61680000000001</v>
      </c>
      <c r="M75">
        <v>92</v>
      </c>
      <c r="N75">
        <v>118.125</v>
      </c>
      <c r="O75">
        <v>123.66562500000001</v>
      </c>
      <c r="P75">
        <v>103.96875</v>
      </c>
      <c r="Q75">
        <v>21.821809999999999</v>
      </c>
      <c r="R75">
        <v>42.390099999999997</v>
      </c>
      <c r="S75">
        <v>26.3901</v>
      </c>
      <c r="T75">
        <v>0</v>
      </c>
      <c r="U75">
        <v>348.97500000000002</v>
      </c>
      <c r="V75">
        <v>0</v>
      </c>
      <c r="W75">
        <v>0</v>
      </c>
      <c r="X75">
        <v>147.515625</v>
      </c>
      <c r="Y75">
        <v>0</v>
      </c>
      <c r="Z75">
        <v>0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43.253999999999998</v>
      </c>
      <c r="AH75">
        <v>116.9545</v>
      </c>
      <c r="AI75">
        <v>16.548999999999999</v>
      </c>
      <c r="AJ75">
        <v>0</v>
      </c>
      <c r="AK75">
        <v>52.663499999999999</v>
      </c>
      <c r="AL75">
        <v>53.451999999999998</v>
      </c>
      <c r="AM75">
        <v>0</v>
      </c>
      <c r="AN75">
        <v>0.43998999999999999</v>
      </c>
      <c r="AO75">
        <v>0</v>
      </c>
      <c r="AP75">
        <v>4.9958999999999998</v>
      </c>
      <c r="AQ75">
        <v>62.244</v>
      </c>
      <c r="AR75">
        <v>3.3119999999999998</v>
      </c>
      <c r="AS75">
        <v>24.48264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2826.9376409999995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686.44209999999998</v>
      </c>
      <c r="L76">
        <v>549.61680000000001</v>
      </c>
      <c r="M76">
        <v>92</v>
      </c>
      <c r="N76">
        <v>118.125</v>
      </c>
      <c r="O76">
        <v>123.66562500000001</v>
      </c>
      <c r="P76">
        <v>103.96875</v>
      </c>
      <c r="Q76">
        <v>21.821809999999999</v>
      </c>
      <c r="R76">
        <v>42.390099999999997</v>
      </c>
      <c r="S76">
        <v>26.3901</v>
      </c>
      <c r="T76">
        <v>0</v>
      </c>
      <c r="U76">
        <v>348.97500000000002</v>
      </c>
      <c r="V76">
        <v>0</v>
      </c>
      <c r="W76">
        <v>0</v>
      </c>
      <c r="X76">
        <v>147.515625</v>
      </c>
      <c r="Y76">
        <v>0</v>
      </c>
      <c r="Z76">
        <v>0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43.253999999999998</v>
      </c>
      <c r="AH76">
        <v>116.9545</v>
      </c>
      <c r="AI76">
        <v>16.548999999999999</v>
      </c>
      <c r="AJ76">
        <v>0</v>
      </c>
      <c r="AK76">
        <v>52.663499999999999</v>
      </c>
      <c r="AL76">
        <v>53.451999999999998</v>
      </c>
      <c r="AM76">
        <v>0</v>
      </c>
      <c r="AN76">
        <v>0.43998999999999999</v>
      </c>
      <c r="AO76">
        <v>0</v>
      </c>
      <c r="AP76">
        <v>4.9958999999999998</v>
      </c>
      <c r="AQ76">
        <v>62.244</v>
      </c>
      <c r="AR76">
        <v>3.3119999999999998</v>
      </c>
      <c r="AS76">
        <v>24.48264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2825.9376409999995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686.44209999999998</v>
      </c>
      <c r="L77">
        <v>582.61680000000001</v>
      </c>
      <c r="M77">
        <v>92</v>
      </c>
      <c r="N77">
        <v>118.125</v>
      </c>
      <c r="O77">
        <v>123.66562500000001</v>
      </c>
      <c r="P77">
        <v>103.96875</v>
      </c>
      <c r="Q77">
        <v>21.821809999999999</v>
      </c>
      <c r="R77">
        <v>42.390099999999997</v>
      </c>
      <c r="S77">
        <v>26.3901</v>
      </c>
      <c r="T77">
        <v>0</v>
      </c>
      <c r="U77">
        <v>348.97500000000002</v>
      </c>
      <c r="V77">
        <v>0</v>
      </c>
      <c r="W77">
        <v>0</v>
      </c>
      <c r="X77">
        <v>147.515625</v>
      </c>
      <c r="Y77">
        <v>0</v>
      </c>
      <c r="Z77">
        <v>0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43.253999999999998</v>
      </c>
      <c r="AH77">
        <v>116.9545</v>
      </c>
      <c r="AI77">
        <v>16.548999999999999</v>
      </c>
      <c r="AJ77">
        <v>0</v>
      </c>
      <c r="AK77">
        <v>52.663499999999999</v>
      </c>
      <c r="AL77">
        <v>53.451999999999998</v>
      </c>
      <c r="AM77">
        <v>0</v>
      </c>
      <c r="AN77">
        <v>0.43998999999999999</v>
      </c>
      <c r="AO77">
        <v>0</v>
      </c>
      <c r="AP77">
        <v>4.9958999999999998</v>
      </c>
      <c r="AQ77">
        <v>62.244</v>
      </c>
      <c r="AR77">
        <v>3.3119999999999998</v>
      </c>
      <c r="AS77">
        <v>24.48264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2858.9376409999995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686.44209999999998</v>
      </c>
      <c r="L78">
        <v>612.61680000000001</v>
      </c>
      <c r="M78">
        <v>92</v>
      </c>
      <c r="N78">
        <v>118.125</v>
      </c>
      <c r="O78">
        <v>123.66562500000001</v>
      </c>
      <c r="P78">
        <v>103.96875</v>
      </c>
      <c r="Q78">
        <v>21.821809999999999</v>
      </c>
      <c r="R78">
        <v>42.390099999999997</v>
      </c>
      <c r="S78">
        <v>26.3901</v>
      </c>
      <c r="T78">
        <v>0</v>
      </c>
      <c r="U78">
        <v>348.97500000000002</v>
      </c>
      <c r="V78">
        <v>0</v>
      </c>
      <c r="W78">
        <v>0</v>
      </c>
      <c r="X78">
        <v>147.515625</v>
      </c>
      <c r="Y78">
        <v>0</v>
      </c>
      <c r="Z78">
        <v>0</v>
      </c>
      <c r="AA78">
        <v>0</v>
      </c>
      <c r="AB78">
        <v>26.34008</v>
      </c>
      <c r="AC78">
        <v>19.374780999999999</v>
      </c>
      <c r="AD78">
        <v>27.408107999999999</v>
      </c>
      <c r="AE78">
        <v>49.436556000000003</v>
      </c>
      <c r="AF78">
        <v>30.565999999999999</v>
      </c>
      <c r="AG78">
        <v>43.253999999999998</v>
      </c>
      <c r="AH78">
        <v>116.9545</v>
      </c>
      <c r="AI78">
        <v>16.548999999999999</v>
      </c>
      <c r="AJ78">
        <v>0</v>
      </c>
      <c r="AK78">
        <v>52.663499999999999</v>
      </c>
      <c r="AL78">
        <v>23.24</v>
      </c>
      <c r="AM78">
        <v>0</v>
      </c>
      <c r="AN78">
        <v>0.43998999999999999</v>
      </c>
      <c r="AO78">
        <v>0</v>
      </c>
      <c r="AP78">
        <v>4.9958999999999998</v>
      </c>
      <c r="AQ78">
        <v>62.244</v>
      </c>
      <c r="AR78">
        <v>3.3119999999999998</v>
      </c>
      <c r="AS78">
        <v>24.48264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2836.4195649999997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686.44209999999998</v>
      </c>
      <c r="L79">
        <v>605.61680000000001</v>
      </c>
      <c r="M79">
        <v>92</v>
      </c>
      <c r="N79">
        <v>118.125</v>
      </c>
      <c r="O79">
        <v>123.66562500000001</v>
      </c>
      <c r="P79">
        <v>103.96875</v>
      </c>
      <c r="Q79">
        <v>21.821809999999999</v>
      </c>
      <c r="R79">
        <v>42.390099999999997</v>
      </c>
      <c r="S79">
        <v>26.3901</v>
      </c>
      <c r="T79">
        <v>0</v>
      </c>
      <c r="U79">
        <v>348.97500000000002</v>
      </c>
      <c r="V79">
        <v>0</v>
      </c>
      <c r="W79">
        <v>0</v>
      </c>
      <c r="X79">
        <v>147.515625</v>
      </c>
      <c r="Y79">
        <v>0</v>
      </c>
      <c r="Z79">
        <v>0</v>
      </c>
      <c r="AA79">
        <v>0</v>
      </c>
      <c r="AB79">
        <v>13.17004</v>
      </c>
      <c r="AC79">
        <v>19.374780999999999</v>
      </c>
      <c r="AD79">
        <v>27.408107999999999</v>
      </c>
      <c r="AE79">
        <v>32.844799999999999</v>
      </c>
      <c r="AF79">
        <v>8.8740000000000006</v>
      </c>
      <c r="AG79">
        <v>43.253999999999998</v>
      </c>
      <c r="AH79">
        <v>116.9545</v>
      </c>
      <c r="AI79">
        <v>2.5459999999999998</v>
      </c>
      <c r="AJ79">
        <v>0</v>
      </c>
      <c r="AK79">
        <v>52.663499999999999</v>
      </c>
      <c r="AL79">
        <v>10.458</v>
      </c>
      <c r="AM79">
        <v>0</v>
      </c>
      <c r="AN79">
        <v>0.43998999999999999</v>
      </c>
      <c r="AO79">
        <v>0</v>
      </c>
      <c r="AP79">
        <v>3.7149000000000001</v>
      </c>
      <c r="AQ79">
        <v>62.244</v>
      </c>
      <c r="AR79">
        <v>44.16</v>
      </c>
      <c r="AS79">
        <v>24.48264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2790.7477689999996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686.44209999999998</v>
      </c>
      <c r="L80">
        <v>644.61680000000001</v>
      </c>
      <c r="M80">
        <v>92</v>
      </c>
      <c r="N80">
        <v>118.125</v>
      </c>
      <c r="O80">
        <v>123.66562500000001</v>
      </c>
      <c r="P80">
        <v>103.96875</v>
      </c>
      <c r="Q80">
        <v>21.821809999999999</v>
      </c>
      <c r="R80">
        <v>42.390099999999997</v>
      </c>
      <c r="S80">
        <v>26.3901</v>
      </c>
      <c r="T80">
        <v>0</v>
      </c>
      <c r="U80">
        <v>348.97500000000002</v>
      </c>
      <c r="V80">
        <v>0</v>
      </c>
      <c r="W80">
        <v>0</v>
      </c>
      <c r="X80">
        <v>147.515625</v>
      </c>
      <c r="Y80">
        <v>0</v>
      </c>
      <c r="Z80">
        <v>0</v>
      </c>
      <c r="AA80">
        <v>0</v>
      </c>
      <c r="AB80">
        <v>13.17004</v>
      </c>
      <c r="AC80">
        <v>19.374780999999999</v>
      </c>
      <c r="AD80">
        <v>18.229800000000001</v>
      </c>
      <c r="AE80">
        <v>16.4224</v>
      </c>
      <c r="AF80">
        <v>8.8740000000000006</v>
      </c>
      <c r="AG80">
        <v>43.253999999999998</v>
      </c>
      <c r="AH80">
        <v>93.563599999999994</v>
      </c>
      <c r="AI80">
        <v>0</v>
      </c>
      <c r="AJ80">
        <v>0</v>
      </c>
      <c r="AK80">
        <v>52.663499999999999</v>
      </c>
      <c r="AL80">
        <v>10.458</v>
      </c>
      <c r="AM80">
        <v>0</v>
      </c>
      <c r="AN80">
        <v>0.43998999999999999</v>
      </c>
      <c r="AO80">
        <v>0</v>
      </c>
      <c r="AP80">
        <v>3.7149000000000001</v>
      </c>
      <c r="AQ80">
        <v>62.244</v>
      </c>
      <c r="AR80">
        <v>44.16</v>
      </c>
      <c r="AS80">
        <v>24.48264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2778.210161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686.44209999999998</v>
      </c>
      <c r="L81">
        <v>608.61680000000001</v>
      </c>
      <c r="M81">
        <v>92</v>
      </c>
      <c r="N81">
        <v>118.125</v>
      </c>
      <c r="O81">
        <v>123.66562500000001</v>
      </c>
      <c r="P81">
        <v>103.96875</v>
      </c>
      <c r="Q81">
        <v>21.821809999999999</v>
      </c>
      <c r="R81">
        <v>42.390099999999997</v>
      </c>
      <c r="S81">
        <v>26.3901</v>
      </c>
      <c r="T81">
        <v>0</v>
      </c>
      <c r="U81">
        <v>348.97500000000002</v>
      </c>
      <c r="V81">
        <v>0</v>
      </c>
      <c r="W81">
        <v>0</v>
      </c>
      <c r="X81">
        <v>147.515625</v>
      </c>
      <c r="Y81">
        <v>0</v>
      </c>
      <c r="Z81">
        <v>0</v>
      </c>
      <c r="AA81">
        <v>0</v>
      </c>
      <c r="AB81">
        <v>13.17004</v>
      </c>
      <c r="AC81">
        <v>9.6778399999999998</v>
      </c>
      <c r="AD81">
        <v>18.229800000000001</v>
      </c>
      <c r="AE81">
        <v>16.4224</v>
      </c>
      <c r="AF81">
        <v>8.8740000000000006</v>
      </c>
      <c r="AG81">
        <v>43.253999999999998</v>
      </c>
      <c r="AH81">
        <v>70.172700000000006</v>
      </c>
      <c r="AI81">
        <v>0</v>
      </c>
      <c r="AJ81">
        <v>0</v>
      </c>
      <c r="AK81">
        <v>52.663499999999999</v>
      </c>
      <c r="AL81">
        <v>10.458</v>
      </c>
      <c r="AM81">
        <v>0</v>
      </c>
      <c r="AN81">
        <v>0.43998999999999999</v>
      </c>
      <c r="AO81">
        <v>0</v>
      </c>
      <c r="AP81">
        <v>3.7149000000000001</v>
      </c>
      <c r="AQ81">
        <v>62.244</v>
      </c>
      <c r="AR81">
        <v>4.4160000000000004</v>
      </c>
      <c r="AS81">
        <v>10.089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2654.98468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686.44209999999998</v>
      </c>
      <c r="L82">
        <v>614.61680000000001</v>
      </c>
      <c r="M82">
        <v>92</v>
      </c>
      <c r="N82">
        <v>118.125</v>
      </c>
      <c r="O82">
        <v>123.66562500000001</v>
      </c>
      <c r="P82">
        <v>103.96875</v>
      </c>
      <c r="Q82">
        <v>21.821809999999999</v>
      </c>
      <c r="R82">
        <v>42.390099999999997</v>
      </c>
      <c r="S82">
        <v>26.3901</v>
      </c>
      <c r="T82">
        <v>0</v>
      </c>
      <c r="U82">
        <v>348.97500000000002</v>
      </c>
      <c r="V82">
        <v>0</v>
      </c>
      <c r="W82">
        <v>0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0</v>
      </c>
      <c r="AD82">
        <v>18.229800000000001</v>
      </c>
      <c r="AE82">
        <v>16.4224</v>
      </c>
      <c r="AF82">
        <v>8.8740000000000006</v>
      </c>
      <c r="AG82">
        <v>43.253999999999998</v>
      </c>
      <c r="AH82">
        <v>46.781799999999997</v>
      </c>
      <c r="AI82">
        <v>0</v>
      </c>
      <c r="AJ82">
        <v>0</v>
      </c>
      <c r="AK82">
        <v>52.663499999999999</v>
      </c>
      <c r="AL82">
        <v>10.458</v>
      </c>
      <c r="AM82">
        <v>0</v>
      </c>
      <c r="AN82">
        <v>0.43998999999999999</v>
      </c>
      <c r="AO82">
        <v>0</v>
      </c>
      <c r="AP82">
        <v>3.7149000000000001</v>
      </c>
      <c r="AQ82">
        <v>62.244</v>
      </c>
      <c r="AR82">
        <v>4.4160000000000004</v>
      </c>
      <c r="AS82">
        <v>10.089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2627.9159400000003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686.44209999999998</v>
      </c>
      <c r="L83">
        <v>609.61680000000001</v>
      </c>
      <c r="M83">
        <v>92</v>
      </c>
      <c r="N83">
        <v>118.125</v>
      </c>
      <c r="O83">
        <v>123.66562500000001</v>
      </c>
      <c r="P83">
        <v>103.96875</v>
      </c>
      <c r="Q83">
        <v>21.821809999999999</v>
      </c>
      <c r="R83">
        <v>42.390099999999997</v>
      </c>
      <c r="S83">
        <v>26.3901</v>
      </c>
      <c r="T83">
        <v>0</v>
      </c>
      <c r="U83">
        <v>348.97500000000002</v>
      </c>
      <c r="V83">
        <v>0</v>
      </c>
      <c r="W83">
        <v>0</v>
      </c>
      <c r="X83">
        <v>147.515625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16.165800000000001</v>
      </c>
      <c r="AF83">
        <v>8.8740000000000006</v>
      </c>
      <c r="AG83">
        <v>43.253999999999998</v>
      </c>
      <c r="AH83">
        <v>23.390899999999998</v>
      </c>
      <c r="AI83">
        <v>0</v>
      </c>
      <c r="AJ83">
        <v>0</v>
      </c>
      <c r="AK83">
        <v>52.663499999999999</v>
      </c>
      <c r="AL83">
        <v>10.458</v>
      </c>
      <c r="AM83">
        <v>0</v>
      </c>
      <c r="AN83">
        <v>0.43998999999999999</v>
      </c>
      <c r="AO83">
        <v>0</v>
      </c>
      <c r="AP83">
        <v>3.7149000000000001</v>
      </c>
      <c r="AQ83">
        <v>62.244</v>
      </c>
      <c r="AR83">
        <v>4.4160000000000004</v>
      </c>
      <c r="AS83">
        <v>10.089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2581.0386400000002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686.44209999999998</v>
      </c>
      <c r="L84">
        <v>629.61680000000001</v>
      </c>
      <c r="M84">
        <v>92</v>
      </c>
      <c r="N84">
        <v>118.125</v>
      </c>
      <c r="O84">
        <v>123.66562500000001</v>
      </c>
      <c r="P84">
        <v>103.96875</v>
      </c>
      <c r="Q84">
        <v>21.821809999999999</v>
      </c>
      <c r="R84">
        <v>42.390099999999997</v>
      </c>
      <c r="S84">
        <v>26.3901</v>
      </c>
      <c r="T84">
        <v>0</v>
      </c>
      <c r="U84">
        <v>348.97500000000002</v>
      </c>
      <c r="V84">
        <v>0</v>
      </c>
      <c r="W84">
        <v>0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0</v>
      </c>
      <c r="AF84">
        <v>8.8740000000000006</v>
      </c>
      <c r="AG84">
        <v>43.253999999999998</v>
      </c>
      <c r="AH84">
        <v>7.0077999999999996</v>
      </c>
      <c r="AI84">
        <v>0</v>
      </c>
      <c r="AJ84">
        <v>0</v>
      </c>
      <c r="AK84">
        <v>52.663499999999999</v>
      </c>
      <c r="AL84">
        <v>10.458</v>
      </c>
      <c r="AM84">
        <v>0</v>
      </c>
      <c r="AN84">
        <v>0.43998999999999999</v>
      </c>
      <c r="AO84">
        <v>0</v>
      </c>
      <c r="AP84">
        <v>3.7149000000000001</v>
      </c>
      <c r="AQ84">
        <v>62.244</v>
      </c>
      <c r="AR84">
        <v>3.3119999999999998</v>
      </c>
      <c r="AS84">
        <v>10.089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2567.3857399999997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686.44209999999998</v>
      </c>
      <c r="L85">
        <v>609.61680000000001</v>
      </c>
      <c r="M85">
        <v>92</v>
      </c>
      <c r="N85">
        <v>118.125</v>
      </c>
      <c r="O85">
        <v>123.66562500000001</v>
      </c>
      <c r="P85">
        <v>103.96875</v>
      </c>
      <c r="Q85">
        <v>21.821809999999999</v>
      </c>
      <c r="R85">
        <v>42.390099999999997</v>
      </c>
      <c r="S85">
        <v>26.3901</v>
      </c>
      <c r="T85">
        <v>0</v>
      </c>
      <c r="U85">
        <v>348.97500000000002</v>
      </c>
      <c r="V85">
        <v>0</v>
      </c>
      <c r="W85">
        <v>0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8.8740000000000006</v>
      </c>
      <c r="AG85">
        <v>43.253999999999998</v>
      </c>
      <c r="AH85">
        <v>0</v>
      </c>
      <c r="AI85">
        <v>0</v>
      </c>
      <c r="AJ85">
        <v>0</v>
      </c>
      <c r="AK85">
        <v>52.663499999999999</v>
      </c>
      <c r="AL85">
        <v>10.458</v>
      </c>
      <c r="AM85">
        <v>0</v>
      </c>
      <c r="AN85">
        <v>0.43998999999999999</v>
      </c>
      <c r="AO85">
        <v>0</v>
      </c>
      <c r="AP85">
        <v>2.4339</v>
      </c>
      <c r="AQ85">
        <v>62.244</v>
      </c>
      <c r="AR85">
        <v>44.16</v>
      </c>
      <c r="AS85">
        <v>10.089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2566.7748999999999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686.44209999999998</v>
      </c>
      <c r="L86">
        <v>595.61680000000001</v>
      </c>
      <c r="M86">
        <v>92</v>
      </c>
      <c r="N86">
        <v>118.125</v>
      </c>
      <c r="O86">
        <v>123.66562500000001</v>
      </c>
      <c r="P86">
        <v>103.96875</v>
      </c>
      <c r="Q86">
        <v>21.821809999999999</v>
      </c>
      <c r="R86">
        <v>42.390099999999997</v>
      </c>
      <c r="S86">
        <v>26.3901</v>
      </c>
      <c r="T86">
        <v>0</v>
      </c>
      <c r="U86">
        <v>348.97500000000002</v>
      </c>
      <c r="V86">
        <v>0</v>
      </c>
      <c r="W86">
        <v>0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8.8740000000000006</v>
      </c>
      <c r="AG86">
        <v>43.253999999999998</v>
      </c>
      <c r="AH86">
        <v>0</v>
      </c>
      <c r="AI86">
        <v>0</v>
      </c>
      <c r="AJ86">
        <v>0</v>
      </c>
      <c r="AK86">
        <v>52.663499999999999</v>
      </c>
      <c r="AL86">
        <v>10.458</v>
      </c>
      <c r="AM86">
        <v>0</v>
      </c>
      <c r="AN86">
        <v>0.43998999999999999</v>
      </c>
      <c r="AO86">
        <v>0</v>
      </c>
      <c r="AP86">
        <v>3.2025000000000001</v>
      </c>
      <c r="AQ86">
        <v>46.683</v>
      </c>
      <c r="AR86">
        <v>44.16</v>
      </c>
      <c r="AS86">
        <v>10.089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2537.9824999999996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679.03319999999997</v>
      </c>
      <c r="L87">
        <v>459.61680000000001</v>
      </c>
      <c r="M87">
        <v>92</v>
      </c>
      <c r="N87">
        <v>118.125</v>
      </c>
      <c r="O87">
        <v>123.66562500000001</v>
      </c>
      <c r="P87">
        <v>103.96875</v>
      </c>
      <c r="Q87">
        <v>12.54181</v>
      </c>
      <c r="R87">
        <v>29.390726999999998</v>
      </c>
      <c r="S87">
        <v>15.980219999999999</v>
      </c>
      <c r="T87">
        <v>0</v>
      </c>
      <c r="U87">
        <v>348.97500000000002</v>
      </c>
      <c r="V87">
        <v>0</v>
      </c>
      <c r="W87">
        <v>0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8.8740000000000006</v>
      </c>
      <c r="AG87">
        <v>43.253999999999998</v>
      </c>
      <c r="AH87">
        <v>0</v>
      </c>
      <c r="AI87">
        <v>0</v>
      </c>
      <c r="AJ87">
        <v>0</v>
      </c>
      <c r="AK87">
        <v>52.663499999999999</v>
      </c>
      <c r="AL87">
        <v>10.458</v>
      </c>
      <c r="AM87">
        <v>0</v>
      </c>
      <c r="AN87">
        <v>0.43998999999999999</v>
      </c>
      <c r="AO87">
        <v>0</v>
      </c>
      <c r="AP87">
        <v>3.2025000000000001</v>
      </c>
      <c r="AQ87">
        <v>46.683</v>
      </c>
      <c r="AR87">
        <v>4.4160000000000004</v>
      </c>
      <c r="AS87">
        <v>10.089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2322.140347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679.03319999999997</v>
      </c>
      <c r="L88">
        <v>394</v>
      </c>
      <c r="M88">
        <v>92</v>
      </c>
      <c r="N88">
        <v>118.125</v>
      </c>
      <c r="O88">
        <v>123.66562500000001</v>
      </c>
      <c r="P88">
        <v>103.96875</v>
      </c>
      <c r="Q88">
        <v>12.54181</v>
      </c>
      <c r="R88">
        <v>24.537700000000001</v>
      </c>
      <c r="S88">
        <v>14.5505</v>
      </c>
      <c r="T88">
        <v>0</v>
      </c>
      <c r="U88">
        <v>348.97500000000002</v>
      </c>
      <c r="V88">
        <v>0</v>
      </c>
      <c r="W88">
        <v>0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8.8740000000000006</v>
      </c>
      <c r="AG88">
        <v>43.253999999999998</v>
      </c>
      <c r="AH88">
        <v>0</v>
      </c>
      <c r="AI88">
        <v>0</v>
      </c>
      <c r="AJ88">
        <v>0</v>
      </c>
      <c r="AK88">
        <v>52.663499999999999</v>
      </c>
      <c r="AL88">
        <v>10.458</v>
      </c>
      <c r="AM88">
        <v>0</v>
      </c>
      <c r="AN88">
        <v>0.43998999999999999</v>
      </c>
      <c r="AO88">
        <v>0</v>
      </c>
      <c r="AP88">
        <v>3.2025000000000001</v>
      </c>
      <c r="AQ88">
        <v>31.122</v>
      </c>
      <c r="AR88">
        <v>4.4160000000000004</v>
      </c>
      <c r="AS88">
        <v>10.089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2234.6797999999999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</v>
      </c>
      <c r="L89">
        <v>380</v>
      </c>
      <c r="M89">
        <v>92</v>
      </c>
      <c r="N89">
        <v>118.125</v>
      </c>
      <c r="O89">
        <v>123.66562500000001</v>
      </c>
      <c r="P89">
        <v>103.96875</v>
      </c>
      <c r="Q89">
        <v>12.54181</v>
      </c>
      <c r="R89">
        <v>24.537700000000001</v>
      </c>
      <c r="S89">
        <v>14.5505</v>
      </c>
      <c r="T89">
        <v>0</v>
      </c>
      <c r="U89">
        <v>348.97500000000002</v>
      </c>
      <c r="V89">
        <v>0</v>
      </c>
      <c r="W89">
        <v>0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8.8740000000000006</v>
      </c>
      <c r="AG89">
        <v>43.253999999999998</v>
      </c>
      <c r="AH89">
        <v>0</v>
      </c>
      <c r="AI89">
        <v>0</v>
      </c>
      <c r="AJ89">
        <v>0</v>
      </c>
      <c r="AK89">
        <v>52.663499999999999</v>
      </c>
      <c r="AL89">
        <v>10.458</v>
      </c>
      <c r="AM89">
        <v>0</v>
      </c>
      <c r="AN89">
        <v>0.43998999999999999</v>
      </c>
      <c r="AO89">
        <v>0</v>
      </c>
      <c r="AP89">
        <v>3.2025000000000001</v>
      </c>
      <c r="AQ89">
        <v>15.561</v>
      </c>
      <c r="AR89">
        <v>4.4160000000000004</v>
      </c>
      <c r="AS89">
        <v>10.089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2190.0856000000008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594</v>
      </c>
      <c r="L90">
        <v>370</v>
      </c>
      <c r="M90">
        <v>92</v>
      </c>
      <c r="N90">
        <v>118.125</v>
      </c>
      <c r="O90">
        <v>123.66562500000001</v>
      </c>
      <c r="P90">
        <v>103.96875</v>
      </c>
      <c r="Q90">
        <v>12.54181</v>
      </c>
      <c r="R90">
        <v>24.537700000000001</v>
      </c>
      <c r="S90">
        <v>14.5505</v>
      </c>
      <c r="T90">
        <v>0</v>
      </c>
      <c r="U90">
        <v>348.97500000000002</v>
      </c>
      <c r="V90">
        <v>0</v>
      </c>
      <c r="W90">
        <v>0</v>
      </c>
      <c r="X90">
        <v>132.26089999999999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8.8740000000000006</v>
      </c>
      <c r="AG90">
        <v>43.253999999999998</v>
      </c>
      <c r="AH90">
        <v>0</v>
      </c>
      <c r="AI90">
        <v>0</v>
      </c>
      <c r="AJ90">
        <v>0</v>
      </c>
      <c r="AK90">
        <v>52.663499999999999</v>
      </c>
      <c r="AL90">
        <v>10.458</v>
      </c>
      <c r="AM90">
        <v>0</v>
      </c>
      <c r="AN90">
        <v>0.43998999999999999</v>
      </c>
      <c r="AO90">
        <v>0</v>
      </c>
      <c r="AP90">
        <v>3.2025000000000001</v>
      </c>
      <c r="AQ90">
        <v>0</v>
      </c>
      <c r="AR90">
        <v>13.247999999999999</v>
      </c>
      <c r="AS90">
        <v>10.089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2088.1018750000003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594.24</v>
      </c>
      <c r="L91">
        <v>350</v>
      </c>
      <c r="M91">
        <v>92</v>
      </c>
      <c r="N91">
        <v>118.125</v>
      </c>
      <c r="O91">
        <v>123.66562500000001</v>
      </c>
      <c r="P91">
        <v>103.96875</v>
      </c>
      <c r="Q91">
        <v>12.54181</v>
      </c>
      <c r="R91">
        <v>24.537700000000001</v>
      </c>
      <c r="S91">
        <v>14.5505</v>
      </c>
      <c r="T91">
        <v>0</v>
      </c>
      <c r="U91">
        <v>348.97500000000002</v>
      </c>
      <c r="V91">
        <v>0</v>
      </c>
      <c r="W91">
        <v>0</v>
      </c>
      <c r="X91">
        <v>117.26090000000001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43.253999999999998</v>
      </c>
      <c r="AH91">
        <v>0</v>
      </c>
      <c r="AI91">
        <v>0</v>
      </c>
      <c r="AJ91">
        <v>0</v>
      </c>
      <c r="AK91">
        <v>52.663499999999999</v>
      </c>
      <c r="AL91">
        <v>10.458</v>
      </c>
      <c r="AM91">
        <v>0</v>
      </c>
      <c r="AN91">
        <v>0.43998999999999999</v>
      </c>
      <c r="AO91">
        <v>0</v>
      </c>
      <c r="AP91">
        <v>3.2025000000000001</v>
      </c>
      <c r="AQ91">
        <v>0</v>
      </c>
      <c r="AR91">
        <v>13.247999999999999</v>
      </c>
      <c r="AS91">
        <v>10.089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2053.3418750000005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529.4</v>
      </c>
      <c r="L92">
        <v>350</v>
      </c>
      <c r="M92">
        <v>92</v>
      </c>
      <c r="N92">
        <v>118.125</v>
      </c>
      <c r="O92">
        <v>123.66562500000001</v>
      </c>
      <c r="P92">
        <v>82.072000000000003</v>
      </c>
      <c r="Q92">
        <v>12.54181</v>
      </c>
      <c r="R92">
        <v>24.537700000000001</v>
      </c>
      <c r="S92">
        <v>14.5505</v>
      </c>
      <c r="T92">
        <v>0</v>
      </c>
      <c r="U92">
        <v>348.97500000000002</v>
      </c>
      <c r="V92">
        <v>0</v>
      </c>
      <c r="W92">
        <v>0</v>
      </c>
      <c r="X92">
        <v>117.26090000000001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43.253999999999998</v>
      </c>
      <c r="AH92">
        <v>0</v>
      </c>
      <c r="AI92">
        <v>0</v>
      </c>
      <c r="AJ92">
        <v>0</v>
      </c>
      <c r="AK92">
        <v>52.663499999999999</v>
      </c>
      <c r="AL92">
        <v>10.458</v>
      </c>
      <c r="AM92">
        <v>0</v>
      </c>
      <c r="AN92">
        <v>0.43998999999999999</v>
      </c>
      <c r="AO92">
        <v>0</v>
      </c>
      <c r="AP92">
        <v>3.2025000000000001</v>
      </c>
      <c r="AQ92">
        <v>0</v>
      </c>
      <c r="AR92">
        <v>13.247999999999999</v>
      </c>
      <c r="AS92">
        <v>10.089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1966.6051250000007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447.3</v>
      </c>
      <c r="L93">
        <v>350</v>
      </c>
      <c r="M93">
        <v>63.7744</v>
      </c>
      <c r="N93">
        <v>118.125</v>
      </c>
      <c r="O93">
        <v>123.66562500000001</v>
      </c>
      <c r="P93">
        <v>82.072000000000003</v>
      </c>
      <c r="Q93">
        <v>12.54181</v>
      </c>
      <c r="R93">
        <v>24.537700000000001</v>
      </c>
      <c r="S93">
        <v>14.5505</v>
      </c>
      <c r="T93">
        <v>0</v>
      </c>
      <c r="U93">
        <v>348.97500000000002</v>
      </c>
      <c r="V93">
        <v>0</v>
      </c>
      <c r="W93">
        <v>0</v>
      </c>
      <c r="X93">
        <v>117.26090000000001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43.253999999999998</v>
      </c>
      <c r="AH93">
        <v>0</v>
      </c>
      <c r="AI93">
        <v>0</v>
      </c>
      <c r="AJ93">
        <v>0</v>
      </c>
      <c r="AK93">
        <v>52.663499999999999</v>
      </c>
      <c r="AL93">
        <v>10.458</v>
      </c>
      <c r="AM93">
        <v>0</v>
      </c>
      <c r="AN93">
        <v>0.43998999999999999</v>
      </c>
      <c r="AO93">
        <v>0</v>
      </c>
      <c r="AP93">
        <v>2.3058000000000001</v>
      </c>
      <c r="AQ93">
        <v>0</v>
      </c>
      <c r="AR93">
        <v>13.247999999999999</v>
      </c>
      <c r="AS93">
        <v>10.089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1855.3828250000006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377.70529699999997</v>
      </c>
      <c r="L94">
        <v>350</v>
      </c>
      <c r="M94">
        <v>63.7744</v>
      </c>
      <c r="N94">
        <v>91.887699999999995</v>
      </c>
      <c r="O94">
        <v>123.66562500000001</v>
      </c>
      <c r="P94">
        <v>82.072000000000003</v>
      </c>
      <c r="Q94">
        <v>12.54181</v>
      </c>
      <c r="R94">
        <v>24.537700000000001</v>
      </c>
      <c r="S94">
        <v>14.5505</v>
      </c>
      <c r="T94">
        <v>0</v>
      </c>
      <c r="U94">
        <v>348.97500000000002</v>
      </c>
      <c r="V94">
        <v>0</v>
      </c>
      <c r="W94">
        <v>0</v>
      </c>
      <c r="X94">
        <v>89.790800000000004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43.253999999999998</v>
      </c>
      <c r="AH94">
        <v>0</v>
      </c>
      <c r="AI94">
        <v>0</v>
      </c>
      <c r="AJ94">
        <v>0</v>
      </c>
      <c r="AK94">
        <v>52.663499999999999</v>
      </c>
      <c r="AL94">
        <v>10.458</v>
      </c>
      <c r="AM94">
        <v>0</v>
      </c>
      <c r="AN94">
        <v>0.43998999999999999</v>
      </c>
      <c r="AO94">
        <v>0</v>
      </c>
      <c r="AP94">
        <v>2.3058000000000001</v>
      </c>
      <c r="AQ94">
        <v>0</v>
      </c>
      <c r="AR94">
        <v>13.247999999999999</v>
      </c>
      <c r="AS94">
        <v>10.089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1732.0807220000002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394.23</v>
      </c>
      <c r="L95">
        <v>350</v>
      </c>
      <c r="M95">
        <v>63.7744</v>
      </c>
      <c r="N95">
        <v>81.887699999999995</v>
      </c>
      <c r="O95">
        <v>123.66562500000001</v>
      </c>
      <c r="P95">
        <v>82.072000000000003</v>
      </c>
      <c r="Q95">
        <v>12.54181</v>
      </c>
      <c r="R95">
        <v>10.92</v>
      </c>
      <c r="S95">
        <v>14.188253</v>
      </c>
      <c r="T95">
        <v>0</v>
      </c>
      <c r="U95">
        <v>327.55259999999998</v>
      </c>
      <c r="V95">
        <v>0</v>
      </c>
      <c r="W95">
        <v>0</v>
      </c>
      <c r="X95">
        <v>117.26090000000001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43.253999999999998</v>
      </c>
      <c r="AH95">
        <v>0</v>
      </c>
      <c r="AI95">
        <v>0</v>
      </c>
      <c r="AJ95">
        <v>0</v>
      </c>
      <c r="AK95">
        <v>52.663499999999999</v>
      </c>
      <c r="AL95">
        <v>10.458</v>
      </c>
      <c r="AM95">
        <v>0</v>
      </c>
      <c r="AN95">
        <v>0.43998999999999999</v>
      </c>
      <c r="AO95">
        <v>0</v>
      </c>
      <c r="AP95">
        <v>2.3058000000000001</v>
      </c>
      <c r="AQ95">
        <v>0</v>
      </c>
      <c r="AR95">
        <v>3.3119999999999998</v>
      </c>
      <c r="AS95">
        <v>10.089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1720.7371779999999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376.29226399999999</v>
      </c>
      <c r="L96">
        <v>350</v>
      </c>
      <c r="M96">
        <v>63.7744</v>
      </c>
      <c r="N96">
        <v>81.887699999999995</v>
      </c>
      <c r="O96">
        <v>123.66562500000001</v>
      </c>
      <c r="P96">
        <v>82.072000000000003</v>
      </c>
      <c r="Q96">
        <v>7.96</v>
      </c>
      <c r="R96">
        <v>10.92</v>
      </c>
      <c r="S96">
        <v>13.223983</v>
      </c>
      <c r="T96">
        <v>0</v>
      </c>
      <c r="U96">
        <v>327.55259999999998</v>
      </c>
      <c r="V96">
        <v>0</v>
      </c>
      <c r="W96">
        <v>0</v>
      </c>
      <c r="X96">
        <v>112.4701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43.253999999999998</v>
      </c>
      <c r="AH96">
        <v>0</v>
      </c>
      <c r="AI96">
        <v>0</v>
      </c>
      <c r="AJ96">
        <v>0</v>
      </c>
      <c r="AK96">
        <v>52.663499999999999</v>
      </c>
      <c r="AL96">
        <v>10.458</v>
      </c>
      <c r="AM96">
        <v>0</v>
      </c>
      <c r="AN96">
        <v>0.43998999999999999</v>
      </c>
      <c r="AO96">
        <v>0</v>
      </c>
      <c r="AP96">
        <v>2.3058000000000001</v>
      </c>
      <c r="AQ96">
        <v>0</v>
      </c>
      <c r="AR96">
        <v>3.3119999999999998</v>
      </c>
      <c r="AS96">
        <v>10.089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1692.4625620000002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375.098882</v>
      </c>
      <c r="L97">
        <v>350</v>
      </c>
      <c r="M97">
        <v>63.7744</v>
      </c>
      <c r="N97">
        <v>81.887699999999995</v>
      </c>
      <c r="O97">
        <v>123.66562500000001</v>
      </c>
      <c r="P97">
        <v>82.072000000000003</v>
      </c>
      <c r="Q97">
        <v>6.8</v>
      </c>
      <c r="R97">
        <v>10.92</v>
      </c>
      <c r="S97">
        <v>13.223983</v>
      </c>
      <c r="T97">
        <v>0</v>
      </c>
      <c r="U97">
        <v>327.55259999999998</v>
      </c>
      <c r="V97">
        <v>0</v>
      </c>
      <c r="W97">
        <v>0</v>
      </c>
      <c r="X97">
        <v>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43.253999999999998</v>
      </c>
      <c r="AH97">
        <v>0</v>
      </c>
      <c r="AI97">
        <v>0</v>
      </c>
      <c r="AJ97">
        <v>0</v>
      </c>
      <c r="AK97">
        <v>52.663499999999999</v>
      </c>
      <c r="AL97">
        <v>10.458</v>
      </c>
      <c r="AM97">
        <v>0</v>
      </c>
      <c r="AN97">
        <v>0.43998999999999999</v>
      </c>
      <c r="AO97">
        <v>0</v>
      </c>
      <c r="AP97">
        <v>1.9215</v>
      </c>
      <c r="AQ97">
        <v>0</v>
      </c>
      <c r="AR97">
        <v>3.3119999999999998</v>
      </c>
      <c r="AS97">
        <v>10.089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1632.2547799999998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375.10074100000003</v>
      </c>
      <c r="L98">
        <v>350</v>
      </c>
      <c r="M98">
        <v>63.7744</v>
      </c>
      <c r="N98">
        <v>81.887699999999995</v>
      </c>
      <c r="O98">
        <v>123.66562500000001</v>
      </c>
      <c r="P98">
        <v>68.527500000000003</v>
      </c>
      <c r="Q98">
        <v>6.8</v>
      </c>
      <c r="R98">
        <v>10.92</v>
      </c>
      <c r="S98">
        <v>13.223983</v>
      </c>
      <c r="T98">
        <v>0</v>
      </c>
      <c r="U98">
        <v>327.55259999999998</v>
      </c>
      <c r="V98">
        <v>0</v>
      </c>
      <c r="W98">
        <v>0</v>
      </c>
      <c r="X98">
        <v>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43.253999999999998</v>
      </c>
      <c r="AH98">
        <v>0</v>
      </c>
      <c r="AI98">
        <v>0</v>
      </c>
      <c r="AJ98">
        <v>0</v>
      </c>
      <c r="AK98">
        <v>52.663499999999999</v>
      </c>
      <c r="AL98">
        <v>10.458</v>
      </c>
      <c r="AM98">
        <v>0</v>
      </c>
      <c r="AN98">
        <v>0.43998999999999999</v>
      </c>
      <c r="AO98">
        <v>0</v>
      </c>
      <c r="AP98">
        <v>1.9215</v>
      </c>
      <c r="AQ98">
        <v>0</v>
      </c>
      <c r="AR98">
        <v>3.3119999999999998</v>
      </c>
      <c r="AS98">
        <v>10.089</v>
      </c>
      <c r="AT98">
        <v>9.6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1617.0645389999997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14.050059728500004</v>
      </c>
      <c r="L99">
        <f t="shared" si="2"/>
        <v>11.745673145750013</v>
      </c>
      <c r="M99">
        <f t="shared" si="2"/>
        <v>1.8445754255000004</v>
      </c>
      <c r="N99">
        <f t="shared" si="2"/>
        <v>2.4534078352499993</v>
      </c>
      <c r="O99">
        <f t="shared" si="2"/>
        <v>2.7048294404999957</v>
      </c>
      <c r="P99">
        <f t="shared" si="2"/>
        <v>2.2445590000000002</v>
      </c>
      <c r="Q99">
        <f t="shared" si="2"/>
        <v>0.39705622249999967</v>
      </c>
      <c r="R99">
        <f t="shared" si="2"/>
        <v>0.80779547575000021</v>
      </c>
      <c r="S99">
        <f t="shared" si="2"/>
        <v>0.50764980950000038</v>
      </c>
      <c r="T99">
        <f t="shared" si="2"/>
        <v>0</v>
      </c>
      <c r="U99">
        <f t="shared" si="2"/>
        <v>8.3539775999999879</v>
      </c>
      <c r="V99">
        <f t="shared" si="2"/>
        <v>0</v>
      </c>
      <c r="W99">
        <f t="shared" si="2"/>
        <v>0</v>
      </c>
      <c r="X99">
        <f t="shared" si="2"/>
        <v>3.0242026849999997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0.17448303499999993</v>
      </c>
      <c r="AC99">
        <f t="shared" si="2"/>
        <v>0.11860765949999995</v>
      </c>
      <c r="AD99">
        <f t="shared" si="2"/>
        <v>0.15962699799999994</v>
      </c>
      <c r="AE99">
        <f t="shared" si="2"/>
        <v>0.30021686800000008</v>
      </c>
      <c r="AF99">
        <f t="shared" si="2"/>
        <v>0.26769900000000035</v>
      </c>
      <c r="AG99">
        <f t="shared" si="2"/>
        <v>1.0380959999999984</v>
      </c>
      <c r="AH99">
        <f t="shared" si="2"/>
        <v>0.64396000000000009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0.49326900000000101</v>
      </c>
      <c r="AM99">
        <f t="shared" si="2"/>
        <v>0</v>
      </c>
      <c r="AN99">
        <f t="shared" si="2"/>
        <v>1.0559760000000024E-2</v>
      </c>
      <c r="AO99">
        <f t="shared" si="2"/>
        <v>0</v>
      </c>
      <c r="AP99">
        <f t="shared" si="2"/>
        <v>7.7340374999999933E-2</v>
      </c>
      <c r="AQ99">
        <f t="shared" si="2"/>
        <v>0.51029999999999975</v>
      </c>
      <c r="AR99">
        <f t="shared" si="2"/>
        <v>0.25502400000000014</v>
      </c>
      <c r="AS99">
        <f t="shared" si="2"/>
        <v>0.26117058000000037</v>
      </c>
      <c r="AT99">
        <f t="shared" si="2"/>
        <v>0.32719849999999956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54.087455143749999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360.47985499999999</v>
      </c>
      <c r="L3">
        <v>339.14879200000001</v>
      </c>
      <c r="M3">
        <v>24.002500000000001</v>
      </c>
      <c r="N3">
        <v>67.211799999999997</v>
      </c>
      <c r="O3">
        <v>118.73136700000001</v>
      </c>
      <c r="P3">
        <v>66.753353000000004</v>
      </c>
      <c r="Q3">
        <v>7.6039919999999999</v>
      </c>
      <c r="R3">
        <v>21.666575000000002</v>
      </c>
      <c r="S3">
        <v>13.418169000000001</v>
      </c>
      <c r="T3">
        <v>0</v>
      </c>
      <c r="U3">
        <v>335.05089800000002</v>
      </c>
      <c r="V3">
        <v>0</v>
      </c>
      <c r="W3">
        <v>0</v>
      </c>
      <c r="X3">
        <v>72.661666999999994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8.5199269999999991</v>
      </c>
      <c r="AG3">
        <v>41.528165000000001</v>
      </c>
      <c r="AH3">
        <v>0</v>
      </c>
      <c r="AI3">
        <v>0</v>
      </c>
      <c r="AJ3">
        <v>0</v>
      </c>
      <c r="AK3">
        <v>50.562226000000003</v>
      </c>
      <c r="AL3">
        <v>64.149082000000007</v>
      </c>
      <c r="AM3">
        <v>0</v>
      </c>
      <c r="AN3">
        <v>0.42243399999999998</v>
      </c>
      <c r="AO3">
        <v>0</v>
      </c>
      <c r="AP3">
        <v>2.4597760000000002</v>
      </c>
      <c r="AQ3">
        <v>0</v>
      </c>
      <c r="AR3">
        <v>3.1798510000000002</v>
      </c>
      <c r="AS3">
        <v>9.6864489999999996</v>
      </c>
      <c r="AT3">
        <v>14.334293000000001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1621.571171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360.47359899999998</v>
      </c>
      <c r="L4">
        <v>339.14879200000001</v>
      </c>
      <c r="M4">
        <v>27.078986</v>
      </c>
      <c r="N4">
        <v>52.810299999999998</v>
      </c>
      <c r="O4">
        <v>103.09860999999999</v>
      </c>
      <c r="P4">
        <v>66.753353000000004</v>
      </c>
      <c r="Q4">
        <v>7.6039919999999999</v>
      </c>
      <c r="R4">
        <v>21.666575000000002</v>
      </c>
      <c r="S4">
        <v>13.418169000000001</v>
      </c>
      <c r="T4">
        <v>0</v>
      </c>
      <c r="U4">
        <v>335.05089800000002</v>
      </c>
      <c r="V4">
        <v>0</v>
      </c>
      <c r="W4">
        <v>0</v>
      </c>
      <c r="X4">
        <v>72.661666999999994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8.5199269999999991</v>
      </c>
      <c r="AG4">
        <v>41.528165000000001</v>
      </c>
      <c r="AH4">
        <v>0</v>
      </c>
      <c r="AI4">
        <v>0</v>
      </c>
      <c r="AJ4">
        <v>0</v>
      </c>
      <c r="AK4">
        <v>50.562226000000003</v>
      </c>
      <c r="AL4">
        <v>64.149082000000007</v>
      </c>
      <c r="AM4">
        <v>0</v>
      </c>
      <c r="AN4">
        <v>0.42243399999999998</v>
      </c>
      <c r="AO4">
        <v>0</v>
      </c>
      <c r="AP4">
        <v>2.4597760000000002</v>
      </c>
      <c r="AQ4">
        <v>0</v>
      </c>
      <c r="AR4">
        <v>3.1798510000000002</v>
      </c>
      <c r="AS4">
        <v>9.6864489999999996</v>
      </c>
      <c r="AT4">
        <v>14.398427999999999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1594.6712790000001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360.47985499999999</v>
      </c>
      <c r="L5">
        <v>339.14879200000001</v>
      </c>
      <c r="M5">
        <v>27.078986</v>
      </c>
      <c r="N5">
        <v>52.810299999999998</v>
      </c>
      <c r="O5">
        <v>72.375410000000002</v>
      </c>
      <c r="P5">
        <v>66.753353000000004</v>
      </c>
      <c r="Q5">
        <v>7.6039919999999999</v>
      </c>
      <c r="R5">
        <v>21.666575000000002</v>
      </c>
      <c r="S5">
        <v>13.440032</v>
      </c>
      <c r="T5">
        <v>0</v>
      </c>
      <c r="U5">
        <v>335.05089800000002</v>
      </c>
      <c r="V5">
        <v>0</v>
      </c>
      <c r="W5">
        <v>0</v>
      </c>
      <c r="X5">
        <v>72.914465000000007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6.1532809999999998</v>
      </c>
      <c r="AG5">
        <v>41.528165000000001</v>
      </c>
      <c r="AH5">
        <v>0</v>
      </c>
      <c r="AI5">
        <v>0</v>
      </c>
      <c r="AJ5">
        <v>0</v>
      </c>
      <c r="AK5">
        <v>50.562226000000003</v>
      </c>
      <c r="AL5">
        <v>64.149082000000007</v>
      </c>
      <c r="AM5">
        <v>0</v>
      </c>
      <c r="AN5">
        <v>0.42243399999999998</v>
      </c>
      <c r="AO5">
        <v>0</v>
      </c>
      <c r="AP5">
        <v>2.4597760000000002</v>
      </c>
      <c r="AQ5">
        <v>0</v>
      </c>
      <c r="AR5">
        <v>3.1798510000000002</v>
      </c>
      <c r="AS5">
        <v>9.6864489999999996</v>
      </c>
      <c r="AT5">
        <v>14.398427999999999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1561.8623500000001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360.47359899999998</v>
      </c>
      <c r="L6">
        <v>339.14879200000001</v>
      </c>
      <c r="M6">
        <v>27.078986</v>
      </c>
      <c r="N6">
        <v>52.810299999999998</v>
      </c>
      <c r="O6">
        <v>72.375410000000002</v>
      </c>
      <c r="P6">
        <v>66.753353000000004</v>
      </c>
      <c r="Q6">
        <v>7.6039919999999999</v>
      </c>
      <c r="R6">
        <v>21.666575000000002</v>
      </c>
      <c r="S6">
        <v>13.440032</v>
      </c>
      <c r="T6">
        <v>0</v>
      </c>
      <c r="U6">
        <v>335.05089800000002</v>
      </c>
      <c r="V6">
        <v>0</v>
      </c>
      <c r="W6">
        <v>0</v>
      </c>
      <c r="X6">
        <v>72.914465000000007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6.1532809999999998</v>
      </c>
      <c r="AG6">
        <v>41.528165000000001</v>
      </c>
      <c r="AH6">
        <v>0</v>
      </c>
      <c r="AI6">
        <v>0</v>
      </c>
      <c r="AJ6">
        <v>0</v>
      </c>
      <c r="AK6">
        <v>50.562226000000003</v>
      </c>
      <c r="AL6">
        <v>64.149082000000007</v>
      </c>
      <c r="AM6">
        <v>0</v>
      </c>
      <c r="AN6">
        <v>0.42243399999999998</v>
      </c>
      <c r="AO6">
        <v>0</v>
      </c>
      <c r="AP6">
        <v>2.4597760000000002</v>
      </c>
      <c r="AQ6">
        <v>0</v>
      </c>
      <c r="AR6">
        <v>3.1798510000000002</v>
      </c>
      <c r="AS6">
        <v>9.6864489999999996</v>
      </c>
      <c r="AT6">
        <v>14.398427999999999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1561.856094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360.47985499999999</v>
      </c>
      <c r="L7">
        <v>339.14879200000001</v>
      </c>
      <c r="M7">
        <v>35.357914999999998</v>
      </c>
      <c r="N7">
        <v>52.810299999999998</v>
      </c>
      <c r="O7">
        <v>62.897753999999999</v>
      </c>
      <c r="P7">
        <v>66.753353000000004</v>
      </c>
      <c r="Q7">
        <v>7.6039919999999999</v>
      </c>
      <c r="R7">
        <v>21.666575000000002</v>
      </c>
      <c r="S7">
        <v>13.440032</v>
      </c>
      <c r="T7">
        <v>0</v>
      </c>
      <c r="U7">
        <v>335.05089800000002</v>
      </c>
      <c r="V7">
        <v>0</v>
      </c>
      <c r="W7">
        <v>0</v>
      </c>
      <c r="X7">
        <v>72.914465000000007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6.1532809999999998</v>
      </c>
      <c r="AG7">
        <v>41.528165000000001</v>
      </c>
      <c r="AH7">
        <v>0</v>
      </c>
      <c r="AI7">
        <v>0</v>
      </c>
      <c r="AJ7">
        <v>0</v>
      </c>
      <c r="AK7">
        <v>50.562226000000003</v>
      </c>
      <c r="AL7">
        <v>64.149082000000007</v>
      </c>
      <c r="AM7">
        <v>0</v>
      </c>
      <c r="AN7">
        <v>0.42243399999999998</v>
      </c>
      <c r="AO7">
        <v>0</v>
      </c>
      <c r="AP7">
        <v>2.4597760000000002</v>
      </c>
      <c r="AQ7">
        <v>0</v>
      </c>
      <c r="AR7">
        <v>3.1798510000000002</v>
      </c>
      <c r="AS7">
        <v>9.6864489999999996</v>
      </c>
      <c r="AT7">
        <v>14.334293000000001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1560.5994880000001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360.47359899999998</v>
      </c>
      <c r="L8">
        <v>339.14879200000001</v>
      </c>
      <c r="M8">
        <v>35.357914999999998</v>
      </c>
      <c r="N8">
        <v>52.810299999999998</v>
      </c>
      <c r="O8">
        <v>62.897753999999999</v>
      </c>
      <c r="P8">
        <v>66.753353000000004</v>
      </c>
      <c r="Q8">
        <v>7.6039919999999999</v>
      </c>
      <c r="R8">
        <v>21.666575000000002</v>
      </c>
      <c r="S8">
        <v>13.440032</v>
      </c>
      <c r="T8">
        <v>0</v>
      </c>
      <c r="U8">
        <v>335.05089800000002</v>
      </c>
      <c r="V8">
        <v>0</v>
      </c>
      <c r="W8">
        <v>0</v>
      </c>
      <c r="X8">
        <v>73.429477000000006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4.9272330000000002</v>
      </c>
      <c r="AF8">
        <v>6.1532809999999998</v>
      </c>
      <c r="AG8">
        <v>41.528165000000001</v>
      </c>
      <c r="AH8">
        <v>0</v>
      </c>
      <c r="AI8">
        <v>0</v>
      </c>
      <c r="AJ8">
        <v>0</v>
      </c>
      <c r="AK8">
        <v>50.562226000000003</v>
      </c>
      <c r="AL8">
        <v>64.149082000000007</v>
      </c>
      <c r="AM8">
        <v>0</v>
      </c>
      <c r="AN8">
        <v>0.42243399999999998</v>
      </c>
      <c r="AO8">
        <v>0</v>
      </c>
      <c r="AP8">
        <v>2.4597760000000002</v>
      </c>
      <c r="AQ8">
        <v>0</v>
      </c>
      <c r="AR8">
        <v>3.1798510000000002</v>
      </c>
      <c r="AS8">
        <v>9.6864489999999996</v>
      </c>
      <c r="AT8">
        <v>8.1896529999999998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1559.8908369999997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360.47985499999999</v>
      </c>
      <c r="L9">
        <v>339.14879200000001</v>
      </c>
      <c r="M9">
        <v>35.357914999999998</v>
      </c>
      <c r="N9">
        <v>54.078218</v>
      </c>
      <c r="O9">
        <v>62.897753999999999</v>
      </c>
      <c r="P9">
        <v>66.753353000000004</v>
      </c>
      <c r="Q9">
        <v>7.6039919999999999</v>
      </c>
      <c r="R9">
        <v>21.666575000000002</v>
      </c>
      <c r="S9">
        <v>13.440032</v>
      </c>
      <c r="T9">
        <v>0</v>
      </c>
      <c r="U9">
        <v>335.05089800000002</v>
      </c>
      <c r="V9">
        <v>0</v>
      </c>
      <c r="W9">
        <v>0</v>
      </c>
      <c r="X9">
        <v>74.525480999999999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13.549891000000001</v>
      </c>
      <c r="AF9">
        <v>6.1532809999999998</v>
      </c>
      <c r="AG9">
        <v>41.528165000000001</v>
      </c>
      <c r="AH9">
        <v>0</v>
      </c>
      <c r="AI9">
        <v>0</v>
      </c>
      <c r="AJ9">
        <v>0</v>
      </c>
      <c r="AK9">
        <v>50.562226000000003</v>
      </c>
      <c r="AL9">
        <v>64.149082000000007</v>
      </c>
      <c r="AM9">
        <v>0</v>
      </c>
      <c r="AN9">
        <v>0.42243399999999998</v>
      </c>
      <c r="AO9">
        <v>0</v>
      </c>
      <c r="AP9">
        <v>2.4597760000000002</v>
      </c>
      <c r="AQ9">
        <v>0</v>
      </c>
      <c r="AR9">
        <v>2.119901</v>
      </c>
      <c r="AS9">
        <v>9.6864489999999996</v>
      </c>
      <c r="AT9">
        <v>14.398427999999999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1576.0324979999998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360.47359899999998</v>
      </c>
      <c r="L10">
        <v>339.14879200000001</v>
      </c>
      <c r="M10">
        <v>35.473756999999999</v>
      </c>
      <c r="N10">
        <v>54.078218</v>
      </c>
      <c r="O10">
        <v>63.713729000000001</v>
      </c>
      <c r="P10">
        <v>66.753353000000004</v>
      </c>
      <c r="Q10">
        <v>7.6039919999999999</v>
      </c>
      <c r="R10">
        <v>21.666575000000002</v>
      </c>
      <c r="S10">
        <v>13.440032</v>
      </c>
      <c r="T10">
        <v>0</v>
      </c>
      <c r="U10">
        <v>335.05089800000002</v>
      </c>
      <c r="V10">
        <v>0</v>
      </c>
      <c r="W10">
        <v>0</v>
      </c>
      <c r="X10">
        <v>74.525480999999999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13.549891000000001</v>
      </c>
      <c r="AF10">
        <v>6.1532809999999998</v>
      </c>
      <c r="AG10">
        <v>41.528165000000001</v>
      </c>
      <c r="AH10">
        <v>0</v>
      </c>
      <c r="AI10">
        <v>0</v>
      </c>
      <c r="AJ10">
        <v>0</v>
      </c>
      <c r="AK10">
        <v>50.562226000000003</v>
      </c>
      <c r="AL10">
        <v>64.149082000000007</v>
      </c>
      <c r="AM10">
        <v>0</v>
      </c>
      <c r="AN10">
        <v>0.42243399999999998</v>
      </c>
      <c r="AO10">
        <v>0</v>
      </c>
      <c r="AP10">
        <v>2.4597760000000002</v>
      </c>
      <c r="AQ10">
        <v>0</v>
      </c>
      <c r="AR10">
        <v>2.119901</v>
      </c>
      <c r="AS10">
        <v>9.6864489999999996</v>
      </c>
      <c r="AT10">
        <v>14.398427999999999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1576.9580589999998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360.47985499999999</v>
      </c>
      <c r="L11">
        <v>339.14879200000001</v>
      </c>
      <c r="M11">
        <v>35.473756999999999</v>
      </c>
      <c r="N11">
        <v>52.944884000000002</v>
      </c>
      <c r="O11">
        <v>63.713729000000001</v>
      </c>
      <c r="P11">
        <v>66.753353000000004</v>
      </c>
      <c r="Q11">
        <v>7.6039919999999999</v>
      </c>
      <c r="R11">
        <v>21.666575000000002</v>
      </c>
      <c r="S11">
        <v>13.455398000000001</v>
      </c>
      <c r="T11">
        <v>0</v>
      </c>
      <c r="U11">
        <v>335.05089800000002</v>
      </c>
      <c r="V11">
        <v>0</v>
      </c>
      <c r="W11">
        <v>0</v>
      </c>
      <c r="X11">
        <v>74.525480999999999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13.549891000000001</v>
      </c>
      <c r="AF11">
        <v>6.1532809999999998</v>
      </c>
      <c r="AG11">
        <v>41.528165000000001</v>
      </c>
      <c r="AH11">
        <v>0</v>
      </c>
      <c r="AI11">
        <v>0</v>
      </c>
      <c r="AJ11">
        <v>0</v>
      </c>
      <c r="AK11">
        <v>50.562226000000003</v>
      </c>
      <c r="AL11">
        <v>22.312723999999999</v>
      </c>
      <c r="AM11">
        <v>0</v>
      </c>
      <c r="AN11">
        <v>0.42243399999999998</v>
      </c>
      <c r="AO11">
        <v>0</v>
      </c>
      <c r="AP11">
        <v>2.4597760000000002</v>
      </c>
      <c r="AQ11">
        <v>0</v>
      </c>
      <c r="AR11">
        <v>2.119901</v>
      </c>
      <c r="AS11">
        <v>9.6864489999999996</v>
      </c>
      <c r="AT11">
        <v>14.334293000000001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1533.9458539999996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360.47359899999998</v>
      </c>
      <c r="L12">
        <v>339.14879200000001</v>
      </c>
      <c r="M12">
        <v>35.473756999999999</v>
      </c>
      <c r="N12">
        <v>52.944884000000002</v>
      </c>
      <c r="O12">
        <v>63.713729000000001</v>
      </c>
      <c r="P12">
        <v>66.753353000000004</v>
      </c>
      <c r="Q12">
        <v>7.6039919999999999</v>
      </c>
      <c r="R12">
        <v>21.666575000000002</v>
      </c>
      <c r="S12">
        <v>13.455398000000001</v>
      </c>
      <c r="T12">
        <v>0</v>
      </c>
      <c r="U12">
        <v>335.05089800000002</v>
      </c>
      <c r="V12">
        <v>0</v>
      </c>
      <c r="W12">
        <v>0</v>
      </c>
      <c r="X12">
        <v>74.525480999999999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13.549891000000001</v>
      </c>
      <c r="AF12">
        <v>6.1532809999999998</v>
      </c>
      <c r="AG12">
        <v>41.528165000000001</v>
      </c>
      <c r="AH12">
        <v>0</v>
      </c>
      <c r="AI12">
        <v>0</v>
      </c>
      <c r="AJ12">
        <v>0</v>
      </c>
      <c r="AK12">
        <v>50.562226000000003</v>
      </c>
      <c r="AL12">
        <v>22.312723999999999</v>
      </c>
      <c r="AM12">
        <v>0</v>
      </c>
      <c r="AN12">
        <v>0.42243399999999998</v>
      </c>
      <c r="AO12">
        <v>0</v>
      </c>
      <c r="AP12">
        <v>2.4597760000000002</v>
      </c>
      <c r="AQ12">
        <v>0</v>
      </c>
      <c r="AR12">
        <v>2.119901</v>
      </c>
      <c r="AS12">
        <v>9.6864489999999996</v>
      </c>
      <c r="AT12">
        <v>14.334293000000001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1533.9395979999995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360.47985499999999</v>
      </c>
      <c r="L13">
        <v>339.14879200000001</v>
      </c>
      <c r="M13">
        <v>35.473756999999999</v>
      </c>
      <c r="N13">
        <v>52.810299999999998</v>
      </c>
      <c r="O13">
        <v>63.713729000000001</v>
      </c>
      <c r="P13">
        <v>66.753353000000004</v>
      </c>
      <c r="Q13">
        <v>7.6039919999999999</v>
      </c>
      <c r="R13">
        <v>21.666575000000002</v>
      </c>
      <c r="S13">
        <v>13.455398000000001</v>
      </c>
      <c r="T13">
        <v>0</v>
      </c>
      <c r="U13">
        <v>335.05089800000002</v>
      </c>
      <c r="V13">
        <v>0</v>
      </c>
      <c r="W13">
        <v>0</v>
      </c>
      <c r="X13">
        <v>74.525480999999999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13.549891000000001</v>
      </c>
      <c r="AF13">
        <v>6.1532809999999998</v>
      </c>
      <c r="AG13">
        <v>41.528165000000001</v>
      </c>
      <c r="AH13">
        <v>0</v>
      </c>
      <c r="AI13">
        <v>0</v>
      </c>
      <c r="AJ13">
        <v>0</v>
      </c>
      <c r="AK13">
        <v>50.562226000000003</v>
      </c>
      <c r="AL13">
        <v>22.312723999999999</v>
      </c>
      <c r="AM13">
        <v>0</v>
      </c>
      <c r="AN13">
        <v>0.42243399999999998</v>
      </c>
      <c r="AO13">
        <v>0</v>
      </c>
      <c r="AP13">
        <v>2.4597760000000002</v>
      </c>
      <c r="AQ13">
        <v>0</v>
      </c>
      <c r="AR13">
        <v>2.119901</v>
      </c>
      <c r="AS13">
        <v>9.6864489999999996</v>
      </c>
      <c r="AT13">
        <v>14.398427999999999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1533.8754049999995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360.47359899999998</v>
      </c>
      <c r="L14">
        <v>339.14879200000001</v>
      </c>
      <c r="M14">
        <v>35.473756999999999</v>
      </c>
      <c r="N14">
        <v>52.810299999999998</v>
      </c>
      <c r="O14">
        <v>63.713729000000001</v>
      </c>
      <c r="P14">
        <v>66.753353000000004</v>
      </c>
      <c r="Q14">
        <v>7.6039919999999999</v>
      </c>
      <c r="R14">
        <v>21.666575000000002</v>
      </c>
      <c r="S14">
        <v>13.455398000000001</v>
      </c>
      <c r="T14">
        <v>0</v>
      </c>
      <c r="U14">
        <v>335.05089800000002</v>
      </c>
      <c r="V14">
        <v>0</v>
      </c>
      <c r="W14">
        <v>0</v>
      </c>
      <c r="X14">
        <v>74.525480999999999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13.549891000000001</v>
      </c>
      <c r="AF14">
        <v>6.1532809999999998</v>
      </c>
      <c r="AG14">
        <v>41.528165000000001</v>
      </c>
      <c r="AH14">
        <v>0</v>
      </c>
      <c r="AI14">
        <v>0</v>
      </c>
      <c r="AJ14">
        <v>0</v>
      </c>
      <c r="AK14">
        <v>50.562226000000003</v>
      </c>
      <c r="AL14">
        <v>22.312723999999999</v>
      </c>
      <c r="AM14">
        <v>0</v>
      </c>
      <c r="AN14">
        <v>0.42243399999999998</v>
      </c>
      <c r="AO14">
        <v>0</v>
      </c>
      <c r="AP14">
        <v>2.4597760000000002</v>
      </c>
      <c r="AQ14">
        <v>0</v>
      </c>
      <c r="AR14">
        <v>2.119901</v>
      </c>
      <c r="AS14">
        <v>9.6864489999999996</v>
      </c>
      <c r="AT14">
        <v>10.234666000000001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1529.7053869999997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360.47985499999999</v>
      </c>
      <c r="L15">
        <v>339.14879200000001</v>
      </c>
      <c r="M15">
        <v>35.473756999999999</v>
      </c>
      <c r="N15">
        <v>52.810299999999998</v>
      </c>
      <c r="O15">
        <v>63.713729000000001</v>
      </c>
      <c r="P15">
        <v>66.753353000000004</v>
      </c>
      <c r="Q15">
        <v>7.6039919999999999</v>
      </c>
      <c r="R15">
        <v>21.666575000000002</v>
      </c>
      <c r="S15">
        <v>13.436745</v>
      </c>
      <c r="T15">
        <v>0</v>
      </c>
      <c r="U15">
        <v>335.05089800000002</v>
      </c>
      <c r="V15">
        <v>0</v>
      </c>
      <c r="W15">
        <v>0</v>
      </c>
      <c r="X15">
        <v>74.525480999999999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13.549891000000001</v>
      </c>
      <c r="AF15">
        <v>6.1532809999999998</v>
      </c>
      <c r="AG15">
        <v>41.528165000000001</v>
      </c>
      <c r="AH15">
        <v>0</v>
      </c>
      <c r="AI15">
        <v>0</v>
      </c>
      <c r="AJ15">
        <v>0</v>
      </c>
      <c r="AK15">
        <v>50.562226000000003</v>
      </c>
      <c r="AL15">
        <v>22.312723999999999</v>
      </c>
      <c r="AM15">
        <v>0</v>
      </c>
      <c r="AN15">
        <v>0.42243399999999998</v>
      </c>
      <c r="AO15">
        <v>0</v>
      </c>
      <c r="AP15">
        <v>6.7643849999999999</v>
      </c>
      <c r="AQ15">
        <v>0</v>
      </c>
      <c r="AR15">
        <v>2.119901</v>
      </c>
      <c r="AS15">
        <v>9.6864489999999996</v>
      </c>
      <c r="AT15">
        <v>14.398427999999999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1538.1613609999997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360.47359899999998</v>
      </c>
      <c r="L16">
        <v>339.14879200000001</v>
      </c>
      <c r="M16">
        <v>35.473756999999999</v>
      </c>
      <c r="N16">
        <v>52.810299999999998</v>
      </c>
      <c r="O16">
        <v>63.713729000000001</v>
      </c>
      <c r="P16">
        <v>66.753353000000004</v>
      </c>
      <c r="Q16">
        <v>7.6039919999999999</v>
      </c>
      <c r="R16">
        <v>21.666575000000002</v>
      </c>
      <c r="S16">
        <v>13.436745</v>
      </c>
      <c r="T16">
        <v>0</v>
      </c>
      <c r="U16">
        <v>335.05089800000002</v>
      </c>
      <c r="V16">
        <v>0</v>
      </c>
      <c r="W16">
        <v>0</v>
      </c>
      <c r="X16">
        <v>74.525480999999999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13.549891000000001</v>
      </c>
      <c r="AF16">
        <v>6.1532809999999998</v>
      </c>
      <c r="AG16">
        <v>41.528165000000001</v>
      </c>
      <c r="AH16">
        <v>0</v>
      </c>
      <c r="AI16">
        <v>0</v>
      </c>
      <c r="AJ16">
        <v>0</v>
      </c>
      <c r="AK16">
        <v>50.562226000000003</v>
      </c>
      <c r="AL16">
        <v>22.312723999999999</v>
      </c>
      <c r="AM16">
        <v>0</v>
      </c>
      <c r="AN16">
        <v>0.42243399999999998</v>
      </c>
      <c r="AO16">
        <v>0</v>
      </c>
      <c r="AP16">
        <v>6.7643849999999999</v>
      </c>
      <c r="AQ16">
        <v>0</v>
      </c>
      <c r="AR16">
        <v>2.119901</v>
      </c>
      <c r="AS16">
        <v>9.6864489999999996</v>
      </c>
      <c r="AT16">
        <v>14.398427999999999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1538.1551049999998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360.47985499999999</v>
      </c>
      <c r="L17">
        <v>339.14879200000001</v>
      </c>
      <c r="M17">
        <v>35.473756999999999</v>
      </c>
      <c r="N17">
        <v>52.810299999999998</v>
      </c>
      <c r="O17">
        <v>62.924190000000003</v>
      </c>
      <c r="P17">
        <v>66.753353000000004</v>
      </c>
      <c r="Q17">
        <v>7.6039919999999999</v>
      </c>
      <c r="R17">
        <v>21.666575000000002</v>
      </c>
      <c r="S17">
        <v>13.418169000000001</v>
      </c>
      <c r="T17">
        <v>0</v>
      </c>
      <c r="U17">
        <v>335.05089800000002</v>
      </c>
      <c r="V17">
        <v>0</v>
      </c>
      <c r="W17">
        <v>0</v>
      </c>
      <c r="X17">
        <v>74.525480999999999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13.549891000000001</v>
      </c>
      <c r="AF17">
        <v>6.1532809999999998</v>
      </c>
      <c r="AG17">
        <v>41.528165000000001</v>
      </c>
      <c r="AH17">
        <v>0</v>
      </c>
      <c r="AI17">
        <v>0</v>
      </c>
      <c r="AJ17">
        <v>0</v>
      </c>
      <c r="AK17">
        <v>50.562226000000003</v>
      </c>
      <c r="AL17">
        <v>22.312723999999999</v>
      </c>
      <c r="AM17">
        <v>0</v>
      </c>
      <c r="AN17">
        <v>0.42243399999999998</v>
      </c>
      <c r="AO17">
        <v>0</v>
      </c>
      <c r="AP17">
        <v>6.7643849999999999</v>
      </c>
      <c r="AQ17">
        <v>0</v>
      </c>
      <c r="AR17">
        <v>2.119901</v>
      </c>
      <c r="AS17">
        <v>9.6864489999999996</v>
      </c>
      <c r="AT17">
        <v>14.398427999999999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1537.3532459999997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360.47359899999998</v>
      </c>
      <c r="L18">
        <v>339.14879200000001</v>
      </c>
      <c r="M18">
        <v>35.473756999999999</v>
      </c>
      <c r="N18">
        <v>52.810299999999998</v>
      </c>
      <c r="O18">
        <v>62.924190000000003</v>
      </c>
      <c r="P18">
        <v>66.753353000000004</v>
      </c>
      <c r="Q18">
        <v>7.6039919999999999</v>
      </c>
      <c r="R18">
        <v>21.666575000000002</v>
      </c>
      <c r="S18">
        <v>13.418169000000001</v>
      </c>
      <c r="T18">
        <v>0</v>
      </c>
      <c r="U18">
        <v>335.05089800000002</v>
      </c>
      <c r="V18">
        <v>0</v>
      </c>
      <c r="W18">
        <v>0</v>
      </c>
      <c r="X18">
        <v>73.196714999999998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13.549891000000001</v>
      </c>
      <c r="AF18">
        <v>6.1532809999999998</v>
      </c>
      <c r="AG18">
        <v>41.528165000000001</v>
      </c>
      <c r="AH18">
        <v>0</v>
      </c>
      <c r="AI18">
        <v>0</v>
      </c>
      <c r="AJ18">
        <v>0</v>
      </c>
      <c r="AK18">
        <v>50.562226000000003</v>
      </c>
      <c r="AL18">
        <v>22.312723999999999</v>
      </c>
      <c r="AM18">
        <v>0</v>
      </c>
      <c r="AN18">
        <v>0.42243399999999998</v>
      </c>
      <c r="AO18">
        <v>0</v>
      </c>
      <c r="AP18">
        <v>6.7643849999999999</v>
      </c>
      <c r="AQ18">
        <v>0</v>
      </c>
      <c r="AR18">
        <v>2.119901</v>
      </c>
      <c r="AS18">
        <v>9.6864489999999996</v>
      </c>
      <c r="AT18">
        <v>14.398427999999999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1536.0182239999999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360.47985499999999</v>
      </c>
      <c r="L19">
        <v>339.14879200000001</v>
      </c>
      <c r="M19">
        <v>35.473756999999999</v>
      </c>
      <c r="N19">
        <v>52.810299999999998</v>
      </c>
      <c r="O19">
        <v>62.924190000000003</v>
      </c>
      <c r="P19">
        <v>66.753353000000004</v>
      </c>
      <c r="Q19">
        <v>7.6039919999999999</v>
      </c>
      <c r="R19">
        <v>21.666575000000002</v>
      </c>
      <c r="S19">
        <v>13.440032</v>
      </c>
      <c r="T19">
        <v>0</v>
      </c>
      <c r="U19">
        <v>335.05089800000002</v>
      </c>
      <c r="V19">
        <v>0</v>
      </c>
      <c r="W19">
        <v>0</v>
      </c>
      <c r="X19">
        <v>73.196714999999998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13.549891000000001</v>
      </c>
      <c r="AF19">
        <v>6.1532809999999998</v>
      </c>
      <c r="AG19">
        <v>41.528165000000001</v>
      </c>
      <c r="AH19">
        <v>0</v>
      </c>
      <c r="AI19">
        <v>0</v>
      </c>
      <c r="AJ19">
        <v>0</v>
      </c>
      <c r="AK19">
        <v>50.562226000000003</v>
      </c>
      <c r="AL19">
        <v>22.312723999999999</v>
      </c>
      <c r="AM19">
        <v>0</v>
      </c>
      <c r="AN19">
        <v>0.42243399999999998</v>
      </c>
      <c r="AO19">
        <v>0</v>
      </c>
      <c r="AP19">
        <v>6.7643849999999999</v>
      </c>
      <c r="AQ19">
        <v>0</v>
      </c>
      <c r="AR19">
        <v>2.119901</v>
      </c>
      <c r="AS19">
        <v>4.9078010000000001</v>
      </c>
      <c r="AT19">
        <v>14.398427999999999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1531.2676949999998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360.47359899999998</v>
      </c>
      <c r="L20">
        <v>339.14879200000001</v>
      </c>
      <c r="M20">
        <v>32.605243000000002</v>
      </c>
      <c r="N20">
        <v>52.810299999999998</v>
      </c>
      <c r="O20">
        <v>62.897753999999999</v>
      </c>
      <c r="P20">
        <v>66.753353000000004</v>
      </c>
      <c r="Q20">
        <v>7.6039919999999999</v>
      </c>
      <c r="R20">
        <v>21.666575000000002</v>
      </c>
      <c r="S20">
        <v>13.440032</v>
      </c>
      <c r="T20">
        <v>0</v>
      </c>
      <c r="U20">
        <v>335.05089800000002</v>
      </c>
      <c r="V20">
        <v>0</v>
      </c>
      <c r="W20">
        <v>0</v>
      </c>
      <c r="X20">
        <v>73.196714999999998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13.549891000000001</v>
      </c>
      <c r="AF20">
        <v>6.1532809999999998</v>
      </c>
      <c r="AG20">
        <v>41.528165000000001</v>
      </c>
      <c r="AH20">
        <v>0</v>
      </c>
      <c r="AI20">
        <v>0</v>
      </c>
      <c r="AJ20">
        <v>0</v>
      </c>
      <c r="AK20">
        <v>50.562226000000003</v>
      </c>
      <c r="AL20">
        <v>22.312723999999999</v>
      </c>
      <c r="AM20">
        <v>0</v>
      </c>
      <c r="AN20">
        <v>0.42243399999999998</v>
      </c>
      <c r="AO20">
        <v>0</v>
      </c>
      <c r="AP20">
        <v>2.4597760000000002</v>
      </c>
      <c r="AQ20">
        <v>0</v>
      </c>
      <c r="AR20">
        <v>2.119901</v>
      </c>
      <c r="AS20">
        <v>4.9078010000000001</v>
      </c>
      <c r="AT20">
        <v>11.261972999999999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1520.9254249999997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360.47985499999999</v>
      </c>
      <c r="L21">
        <v>339.14879200000001</v>
      </c>
      <c r="M21">
        <v>27.259360999999998</v>
      </c>
      <c r="N21">
        <v>52.810299999999998</v>
      </c>
      <c r="O21">
        <v>62.924190000000003</v>
      </c>
      <c r="P21">
        <v>66.753353000000004</v>
      </c>
      <c r="Q21">
        <v>7.6039919999999999</v>
      </c>
      <c r="R21">
        <v>21.250135</v>
      </c>
      <c r="S21">
        <v>13.137226</v>
      </c>
      <c r="T21">
        <v>0</v>
      </c>
      <c r="U21">
        <v>335.05089800000002</v>
      </c>
      <c r="V21">
        <v>0</v>
      </c>
      <c r="W21">
        <v>0</v>
      </c>
      <c r="X21">
        <v>70.834457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13.549891000000001</v>
      </c>
      <c r="AF21">
        <v>6.1532809999999998</v>
      </c>
      <c r="AG21">
        <v>41.528165000000001</v>
      </c>
      <c r="AH21">
        <v>0</v>
      </c>
      <c r="AI21">
        <v>0</v>
      </c>
      <c r="AJ21">
        <v>0</v>
      </c>
      <c r="AK21">
        <v>50.562226000000003</v>
      </c>
      <c r="AL21">
        <v>22.312723999999999</v>
      </c>
      <c r="AM21">
        <v>0</v>
      </c>
      <c r="AN21">
        <v>0.42243399999999998</v>
      </c>
      <c r="AO21">
        <v>0</v>
      </c>
      <c r="AP21">
        <v>2.4597760000000002</v>
      </c>
      <c r="AQ21">
        <v>0</v>
      </c>
      <c r="AR21">
        <v>2.119901</v>
      </c>
      <c r="AS21">
        <v>4.9078010000000001</v>
      </c>
      <c r="AT21">
        <v>14.398427999999999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1515.6671859999999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360.47985499999999</v>
      </c>
      <c r="L22">
        <v>339.14879200000001</v>
      </c>
      <c r="M22">
        <v>27.259360999999998</v>
      </c>
      <c r="N22">
        <v>52.810299999999998</v>
      </c>
      <c r="O22">
        <v>72.375410000000002</v>
      </c>
      <c r="P22">
        <v>66.753353000000004</v>
      </c>
      <c r="Q22">
        <v>7.6039919999999999</v>
      </c>
      <c r="R22">
        <v>21.250135</v>
      </c>
      <c r="S22">
        <v>13.137226</v>
      </c>
      <c r="T22">
        <v>0</v>
      </c>
      <c r="U22">
        <v>335.05089800000002</v>
      </c>
      <c r="V22">
        <v>0</v>
      </c>
      <c r="W22">
        <v>0</v>
      </c>
      <c r="X22">
        <v>70.834457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13.549891000000001</v>
      </c>
      <c r="AF22">
        <v>6.1532809999999998</v>
      </c>
      <c r="AG22">
        <v>41.528165000000001</v>
      </c>
      <c r="AH22">
        <v>0</v>
      </c>
      <c r="AI22">
        <v>0</v>
      </c>
      <c r="AJ22">
        <v>0</v>
      </c>
      <c r="AK22">
        <v>50.562226000000003</v>
      </c>
      <c r="AL22">
        <v>22.312723999999999</v>
      </c>
      <c r="AM22">
        <v>0</v>
      </c>
      <c r="AN22">
        <v>0.42243399999999998</v>
      </c>
      <c r="AO22">
        <v>0</v>
      </c>
      <c r="AP22">
        <v>1.721843</v>
      </c>
      <c r="AQ22">
        <v>0</v>
      </c>
      <c r="AR22">
        <v>2.119901</v>
      </c>
      <c r="AS22">
        <v>4.9078010000000001</v>
      </c>
      <c r="AT22">
        <v>14.398427999999999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1524.3804729999999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360.34594399999997</v>
      </c>
      <c r="L23">
        <v>337.80068399999999</v>
      </c>
      <c r="M23">
        <v>33.603499999999997</v>
      </c>
      <c r="N23">
        <v>82.696454000000003</v>
      </c>
      <c r="O23">
        <v>96.852980000000002</v>
      </c>
      <c r="P23">
        <v>66.753353000000004</v>
      </c>
      <c r="Q23">
        <v>7.6039919999999999</v>
      </c>
      <c r="R23">
        <v>21.177503999999999</v>
      </c>
      <c r="S23">
        <v>13.099724999999999</v>
      </c>
      <c r="T23">
        <v>0</v>
      </c>
      <c r="U23">
        <v>335.05089800000002</v>
      </c>
      <c r="V23">
        <v>0</v>
      </c>
      <c r="W23">
        <v>0</v>
      </c>
      <c r="X23">
        <v>69.578542999999996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13.549891000000001</v>
      </c>
      <c r="AF23">
        <v>6.1532809999999998</v>
      </c>
      <c r="AG23">
        <v>41.528165000000001</v>
      </c>
      <c r="AH23">
        <v>0</v>
      </c>
      <c r="AI23">
        <v>0</v>
      </c>
      <c r="AJ23">
        <v>0</v>
      </c>
      <c r="AK23">
        <v>50.562226000000003</v>
      </c>
      <c r="AL23">
        <v>22.312723999999999</v>
      </c>
      <c r="AM23">
        <v>0</v>
      </c>
      <c r="AN23">
        <v>0.42243399999999998</v>
      </c>
      <c r="AO23">
        <v>0</v>
      </c>
      <c r="AP23">
        <v>1.721843</v>
      </c>
      <c r="AQ23">
        <v>0</v>
      </c>
      <c r="AR23">
        <v>2.119901</v>
      </c>
      <c r="AS23">
        <v>4.9078010000000001</v>
      </c>
      <c r="AT23">
        <v>14.398427999999999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1582.2402710000001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360.35260199999999</v>
      </c>
      <c r="L24">
        <v>336.03500000000003</v>
      </c>
      <c r="M24">
        <v>58.361621</v>
      </c>
      <c r="N24">
        <v>88.221380999999994</v>
      </c>
      <c r="O24">
        <v>116.41279</v>
      </c>
      <c r="P24">
        <v>66.753353000000004</v>
      </c>
      <c r="Q24">
        <v>7.6039919999999999</v>
      </c>
      <c r="R24">
        <v>21.177503999999999</v>
      </c>
      <c r="S24">
        <v>13.063063</v>
      </c>
      <c r="T24">
        <v>0</v>
      </c>
      <c r="U24">
        <v>335.05089800000002</v>
      </c>
      <c r="V24">
        <v>0</v>
      </c>
      <c r="W24">
        <v>0</v>
      </c>
      <c r="X24">
        <v>79.179542999999995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13.549891000000001</v>
      </c>
      <c r="AF24">
        <v>6.1532809999999998</v>
      </c>
      <c r="AG24">
        <v>41.528165000000001</v>
      </c>
      <c r="AH24">
        <v>0</v>
      </c>
      <c r="AI24">
        <v>0</v>
      </c>
      <c r="AJ24">
        <v>0</v>
      </c>
      <c r="AK24">
        <v>50.562226000000003</v>
      </c>
      <c r="AL24">
        <v>22.312723999999999</v>
      </c>
      <c r="AM24">
        <v>0</v>
      </c>
      <c r="AN24">
        <v>0.42243399999999998</v>
      </c>
      <c r="AO24">
        <v>0</v>
      </c>
      <c r="AP24">
        <v>1.721843</v>
      </c>
      <c r="AQ24">
        <v>0</v>
      </c>
      <c r="AR24">
        <v>2.119901</v>
      </c>
      <c r="AS24">
        <v>4.9078010000000001</v>
      </c>
      <c r="AT24">
        <v>14.398427999999999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1639.8884410000001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360.34594399999997</v>
      </c>
      <c r="L25">
        <v>336.03500000000003</v>
      </c>
      <c r="M25">
        <v>70.830800999999994</v>
      </c>
      <c r="N25">
        <v>88.221380999999994</v>
      </c>
      <c r="O25">
        <v>118.73136700000001</v>
      </c>
      <c r="P25">
        <v>66.753353000000004</v>
      </c>
      <c r="Q25">
        <v>7.6039919999999999</v>
      </c>
      <c r="R25">
        <v>21.177503999999999</v>
      </c>
      <c r="S25">
        <v>13.063063</v>
      </c>
      <c r="T25">
        <v>0</v>
      </c>
      <c r="U25">
        <v>335.05089800000002</v>
      </c>
      <c r="V25">
        <v>0</v>
      </c>
      <c r="W25">
        <v>0</v>
      </c>
      <c r="X25">
        <v>112.58219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13.549891000000001</v>
      </c>
      <c r="AF25">
        <v>6.1532809999999998</v>
      </c>
      <c r="AG25">
        <v>41.528165000000001</v>
      </c>
      <c r="AH25">
        <v>0</v>
      </c>
      <c r="AI25">
        <v>0</v>
      </c>
      <c r="AJ25">
        <v>0</v>
      </c>
      <c r="AK25">
        <v>50.562226000000003</v>
      </c>
      <c r="AL25">
        <v>22.312723999999999</v>
      </c>
      <c r="AM25">
        <v>0</v>
      </c>
      <c r="AN25">
        <v>0.42243399999999998</v>
      </c>
      <c r="AO25">
        <v>0</v>
      </c>
      <c r="AP25">
        <v>6.0264519999999999</v>
      </c>
      <c r="AQ25">
        <v>0</v>
      </c>
      <c r="AR25">
        <v>2.119901</v>
      </c>
      <c r="AS25">
        <v>4.9078010000000001</v>
      </c>
      <c r="AT25">
        <v>14.398427999999999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1692.376796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360.35260199999999</v>
      </c>
      <c r="L26">
        <v>336.03500000000003</v>
      </c>
      <c r="M26">
        <v>70.830800999999994</v>
      </c>
      <c r="N26">
        <v>88.221380999999994</v>
      </c>
      <c r="O26">
        <v>118.73136700000001</v>
      </c>
      <c r="P26">
        <v>78.797326999999996</v>
      </c>
      <c r="Q26">
        <v>7.6039919999999999</v>
      </c>
      <c r="R26">
        <v>21.177503999999999</v>
      </c>
      <c r="S26">
        <v>15.093252</v>
      </c>
      <c r="T26">
        <v>0</v>
      </c>
      <c r="U26">
        <v>335.05089800000002</v>
      </c>
      <c r="V26">
        <v>0</v>
      </c>
      <c r="W26">
        <v>0</v>
      </c>
      <c r="X26">
        <v>112.58219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13.549891000000001</v>
      </c>
      <c r="AF26">
        <v>6.1532809999999998</v>
      </c>
      <c r="AG26">
        <v>41.528165000000001</v>
      </c>
      <c r="AH26">
        <v>22.457602999999999</v>
      </c>
      <c r="AI26">
        <v>0</v>
      </c>
      <c r="AJ26">
        <v>0</v>
      </c>
      <c r="AK26">
        <v>50.562226000000003</v>
      </c>
      <c r="AL26">
        <v>22.312723999999999</v>
      </c>
      <c r="AM26">
        <v>0</v>
      </c>
      <c r="AN26">
        <v>0.42243399999999998</v>
      </c>
      <c r="AO26">
        <v>0</v>
      </c>
      <c r="AP26">
        <v>6.0264519999999999</v>
      </c>
      <c r="AQ26">
        <v>0</v>
      </c>
      <c r="AR26">
        <v>2.119901</v>
      </c>
      <c r="AS26">
        <v>4.9078010000000001</v>
      </c>
      <c r="AT26">
        <v>11.261972999999999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1725.7787649999998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587.269452</v>
      </c>
      <c r="L27">
        <v>361.95769999999999</v>
      </c>
      <c r="M27">
        <v>88.3292</v>
      </c>
      <c r="N27">
        <v>113.411812</v>
      </c>
      <c r="O27">
        <v>118.73136700000001</v>
      </c>
      <c r="P27">
        <v>99.820397</v>
      </c>
      <c r="Q27">
        <v>12.963088000000001</v>
      </c>
      <c r="R27">
        <v>25.555654000000001</v>
      </c>
      <c r="S27">
        <v>14.545995</v>
      </c>
      <c r="T27">
        <v>0</v>
      </c>
      <c r="U27">
        <v>335.05089800000002</v>
      </c>
      <c r="V27">
        <v>0</v>
      </c>
      <c r="W27">
        <v>0</v>
      </c>
      <c r="X27">
        <v>141.629752</v>
      </c>
      <c r="Y27">
        <v>0</v>
      </c>
      <c r="Z27">
        <v>0</v>
      </c>
      <c r="AA27">
        <v>0</v>
      </c>
      <c r="AB27">
        <v>12.644555</v>
      </c>
      <c r="AC27">
        <v>9.2916939999999997</v>
      </c>
      <c r="AD27">
        <v>0</v>
      </c>
      <c r="AE27">
        <v>13.549891000000001</v>
      </c>
      <c r="AF27">
        <v>6.1532809999999998</v>
      </c>
      <c r="AG27">
        <v>41.528165000000001</v>
      </c>
      <c r="AH27">
        <v>44.915205999999998</v>
      </c>
      <c r="AI27">
        <v>0</v>
      </c>
      <c r="AJ27">
        <v>0</v>
      </c>
      <c r="AK27">
        <v>50.562226000000003</v>
      </c>
      <c r="AL27">
        <v>22.312723999999999</v>
      </c>
      <c r="AM27">
        <v>0</v>
      </c>
      <c r="AN27">
        <v>0.42243399999999998</v>
      </c>
      <c r="AO27">
        <v>0</v>
      </c>
      <c r="AP27">
        <v>6.0264519999999999</v>
      </c>
      <c r="AQ27">
        <v>7.5607879999999996</v>
      </c>
      <c r="AR27">
        <v>38.158214000000001</v>
      </c>
      <c r="AS27">
        <v>4.9078010000000001</v>
      </c>
      <c r="AT27">
        <v>14.398427999999999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2171.6971739999994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651.93977500000005</v>
      </c>
      <c r="L28">
        <v>456.63968999999997</v>
      </c>
      <c r="M28">
        <v>88.3292</v>
      </c>
      <c r="N28">
        <v>113.411812</v>
      </c>
      <c r="O28">
        <v>118.73136700000001</v>
      </c>
      <c r="P28">
        <v>78.797326999999996</v>
      </c>
      <c r="Q28">
        <v>16.438649999999999</v>
      </c>
      <c r="R28">
        <v>32.052745999999999</v>
      </c>
      <c r="S28">
        <v>19.483885000000001</v>
      </c>
      <c r="T28">
        <v>0</v>
      </c>
      <c r="U28">
        <v>335.05089800000002</v>
      </c>
      <c r="V28">
        <v>0</v>
      </c>
      <c r="W28">
        <v>0</v>
      </c>
      <c r="X28">
        <v>112.58219</v>
      </c>
      <c r="Y28">
        <v>0</v>
      </c>
      <c r="Z28">
        <v>0</v>
      </c>
      <c r="AA28">
        <v>0</v>
      </c>
      <c r="AB28">
        <v>12.644555</v>
      </c>
      <c r="AC28">
        <v>9.2916939999999997</v>
      </c>
      <c r="AD28">
        <v>0</v>
      </c>
      <c r="AE28">
        <v>13.549891000000001</v>
      </c>
      <c r="AF28">
        <v>6.1532809999999998</v>
      </c>
      <c r="AG28">
        <v>41.528165000000001</v>
      </c>
      <c r="AH28">
        <v>74.555605</v>
      </c>
      <c r="AI28">
        <v>0</v>
      </c>
      <c r="AJ28">
        <v>0</v>
      </c>
      <c r="AK28">
        <v>50.562226000000003</v>
      </c>
      <c r="AL28">
        <v>22.312723999999999</v>
      </c>
      <c r="AM28">
        <v>0</v>
      </c>
      <c r="AN28">
        <v>0.42243399999999998</v>
      </c>
      <c r="AO28">
        <v>0</v>
      </c>
      <c r="AP28">
        <v>6.0264519999999999</v>
      </c>
      <c r="AQ28">
        <v>22.682362000000001</v>
      </c>
      <c r="AR28">
        <v>38.158214000000001</v>
      </c>
      <c r="AS28">
        <v>4.9078010000000001</v>
      </c>
      <c r="AT28">
        <v>14.398427999999999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2340.6513720000003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659.05305999999996</v>
      </c>
      <c r="L29">
        <v>570.89158999999995</v>
      </c>
      <c r="M29">
        <v>88.3292</v>
      </c>
      <c r="N29">
        <v>113.411812</v>
      </c>
      <c r="O29">
        <v>118.73136700000001</v>
      </c>
      <c r="P29">
        <v>99.820397</v>
      </c>
      <c r="Q29">
        <v>20.95112</v>
      </c>
      <c r="R29">
        <v>40.698734999999999</v>
      </c>
      <c r="S29">
        <v>25.337135</v>
      </c>
      <c r="T29">
        <v>0</v>
      </c>
      <c r="U29">
        <v>335.05089800000002</v>
      </c>
      <c r="V29">
        <v>0</v>
      </c>
      <c r="W29">
        <v>0</v>
      </c>
      <c r="X29">
        <v>141.629752</v>
      </c>
      <c r="Y29">
        <v>0</v>
      </c>
      <c r="Z29">
        <v>0</v>
      </c>
      <c r="AA29">
        <v>0</v>
      </c>
      <c r="AB29">
        <v>12.644555</v>
      </c>
      <c r="AC29">
        <v>9.2916939999999997</v>
      </c>
      <c r="AD29">
        <v>8.7512150000000002</v>
      </c>
      <c r="AE29">
        <v>13.549891000000001</v>
      </c>
      <c r="AF29">
        <v>8.5199269999999991</v>
      </c>
      <c r="AG29">
        <v>41.528165000000001</v>
      </c>
      <c r="AH29">
        <v>112.288015</v>
      </c>
      <c r="AI29">
        <v>0</v>
      </c>
      <c r="AJ29">
        <v>0</v>
      </c>
      <c r="AK29">
        <v>50.562226000000003</v>
      </c>
      <c r="AL29">
        <v>22.312723999999999</v>
      </c>
      <c r="AM29">
        <v>0</v>
      </c>
      <c r="AN29">
        <v>0.42243399999999998</v>
      </c>
      <c r="AO29">
        <v>0</v>
      </c>
      <c r="AP29">
        <v>6.0264519999999999</v>
      </c>
      <c r="AQ29">
        <v>37.803938000000002</v>
      </c>
      <c r="AR29">
        <v>8.4796029999999991</v>
      </c>
      <c r="AS29">
        <v>4.9078010000000001</v>
      </c>
      <c r="AT29">
        <v>14.398427999999999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2565.3921339999997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659.05305999999996</v>
      </c>
      <c r="L30">
        <v>619.85668999999996</v>
      </c>
      <c r="M30">
        <v>88.3292</v>
      </c>
      <c r="N30">
        <v>113.411812</v>
      </c>
      <c r="O30">
        <v>118.73136700000001</v>
      </c>
      <c r="P30">
        <v>99.820397</v>
      </c>
      <c r="Q30">
        <v>20.95112</v>
      </c>
      <c r="R30">
        <v>40.698734999999999</v>
      </c>
      <c r="S30">
        <v>25.337135</v>
      </c>
      <c r="T30">
        <v>0</v>
      </c>
      <c r="U30">
        <v>335.05089800000002</v>
      </c>
      <c r="V30">
        <v>0</v>
      </c>
      <c r="W30">
        <v>0</v>
      </c>
      <c r="X30">
        <v>141.629752</v>
      </c>
      <c r="Y30">
        <v>0</v>
      </c>
      <c r="Z30">
        <v>0</v>
      </c>
      <c r="AA30">
        <v>0</v>
      </c>
      <c r="AB30">
        <v>12.644555</v>
      </c>
      <c r="AC30">
        <v>18.601727</v>
      </c>
      <c r="AD30">
        <v>17.502431000000001</v>
      </c>
      <c r="AE30">
        <v>18.477124</v>
      </c>
      <c r="AF30">
        <v>17.039854999999999</v>
      </c>
      <c r="AG30">
        <v>41.528165000000001</v>
      </c>
      <c r="AH30">
        <v>112.288015</v>
      </c>
      <c r="AI30">
        <v>2.4444149999999998</v>
      </c>
      <c r="AJ30">
        <v>0</v>
      </c>
      <c r="AK30">
        <v>50.562226000000003</v>
      </c>
      <c r="AL30">
        <v>22.312723999999999</v>
      </c>
      <c r="AM30">
        <v>0</v>
      </c>
      <c r="AN30">
        <v>0.42243399999999998</v>
      </c>
      <c r="AO30">
        <v>0</v>
      </c>
      <c r="AP30">
        <v>2.3367870000000002</v>
      </c>
      <c r="AQ30">
        <v>52.925511999999998</v>
      </c>
      <c r="AR30">
        <v>4.2398020000000001</v>
      </c>
      <c r="AS30">
        <v>4.9078010000000001</v>
      </c>
      <c r="AT30">
        <v>14.398427999999999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2655.5021669999996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659.05305999999996</v>
      </c>
      <c r="L31">
        <v>570.89158999999995</v>
      </c>
      <c r="M31">
        <v>88.3292</v>
      </c>
      <c r="N31">
        <v>113.411812</v>
      </c>
      <c r="O31">
        <v>118.73136700000001</v>
      </c>
      <c r="P31">
        <v>99.820397</v>
      </c>
      <c r="Q31">
        <v>20.95112</v>
      </c>
      <c r="R31">
        <v>40.698734999999999</v>
      </c>
      <c r="S31">
        <v>25.337135</v>
      </c>
      <c r="T31">
        <v>0</v>
      </c>
      <c r="U31">
        <v>335.05089800000002</v>
      </c>
      <c r="V31">
        <v>0</v>
      </c>
      <c r="W31">
        <v>0</v>
      </c>
      <c r="X31">
        <v>141.629752</v>
      </c>
      <c r="Y31">
        <v>0</v>
      </c>
      <c r="Z31">
        <v>0</v>
      </c>
      <c r="AA31">
        <v>0</v>
      </c>
      <c r="AB31">
        <v>25.289110999999998</v>
      </c>
      <c r="AC31">
        <v>18.601727</v>
      </c>
      <c r="AD31">
        <v>26.253646</v>
      </c>
      <c r="AE31">
        <v>47.464036999999998</v>
      </c>
      <c r="AF31">
        <v>29.346416999999999</v>
      </c>
      <c r="AG31">
        <v>41.528165000000001</v>
      </c>
      <c r="AH31">
        <v>112.288015</v>
      </c>
      <c r="AI31">
        <v>15.888695</v>
      </c>
      <c r="AJ31">
        <v>0</v>
      </c>
      <c r="AK31">
        <v>50.562226000000003</v>
      </c>
      <c r="AL31">
        <v>22.312723999999999</v>
      </c>
      <c r="AM31">
        <v>0</v>
      </c>
      <c r="AN31">
        <v>0.42243399999999998</v>
      </c>
      <c r="AO31">
        <v>0</v>
      </c>
      <c r="AP31">
        <v>2.3367870000000002</v>
      </c>
      <c r="AQ31">
        <v>59.760463999999999</v>
      </c>
      <c r="AR31">
        <v>4.2398020000000001</v>
      </c>
      <c r="AS31">
        <v>4.9078010000000001</v>
      </c>
      <c r="AT31">
        <v>14.398427999999999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2689.5055450000009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659.05305999999996</v>
      </c>
      <c r="L32">
        <v>570.89158999999995</v>
      </c>
      <c r="M32">
        <v>88.3292</v>
      </c>
      <c r="N32">
        <v>113.411812</v>
      </c>
      <c r="O32">
        <v>118.73136700000001</v>
      </c>
      <c r="P32">
        <v>99.820397</v>
      </c>
      <c r="Q32">
        <v>20.95112</v>
      </c>
      <c r="R32">
        <v>40.698734999999999</v>
      </c>
      <c r="S32">
        <v>25.337135</v>
      </c>
      <c r="T32">
        <v>0</v>
      </c>
      <c r="U32">
        <v>335.05089800000002</v>
      </c>
      <c r="V32">
        <v>0</v>
      </c>
      <c r="W32">
        <v>0</v>
      </c>
      <c r="X32">
        <v>141.629752</v>
      </c>
      <c r="Y32">
        <v>0</v>
      </c>
      <c r="Z32">
        <v>0</v>
      </c>
      <c r="AA32">
        <v>0</v>
      </c>
      <c r="AB32">
        <v>37.933666000000002</v>
      </c>
      <c r="AC32">
        <v>18.601727</v>
      </c>
      <c r="AD32">
        <v>26.253646</v>
      </c>
      <c r="AE32">
        <v>47.464036999999998</v>
      </c>
      <c r="AF32">
        <v>29.346416999999999</v>
      </c>
      <c r="AG32">
        <v>41.528165000000001</v>
      </c>
      <c r="AH32">
        <v>112.288015</v>
      </c>
      <c r="AI32">
        <v>15.888695</v>
      </c>
      <c r="AJ32">
        <v>0</v>
      </c>
      <c r="AK32">
        <v>50.562226000000003</v>
      </c>
      <c r="AL32">
        <v>22.312723999999999</v>
      </c>
      <c r="AM32">
        <v>0</v>
      </c>
      <c r="AN32">
        <v>0.42243399999999998</v>
      </c>
      <c r="AO32">
        <v>0</v>
      </c>
      <c r="AP32">
        <v>2.3367870000000002</v>
      </c>
      <c r="AQ32">
        <v>59.760463999999999</v>
      </c>
      <c r="AR32">
        <v>5.2997519999999998</v>
      </c>
      <c r="AS32">
        <v>7.7491589999999997</v>
      </c>
      <c r="AT32">
        <v>12.279679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2703.932659000001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659.05305999999996</v>
      </c>
      <c r="L33">
        <v>570.89158999999995</v>
      </c>
      <c r="M33">
        <v>88.3292</v>
      </c>
      <c r="N33">
        <v>113.411812</v>
      </c>
      <c r="O33">
        <v>118.73136700000001</v>
      </c>
      <c r="P33">
        <v>99.820397</v>
      </c>
      <c r="Q33">
        <v>20.95112</v>
      </c>
      <c r="R33">
        <v>40.698734999999999</v>
      </c>
      <c r="S33">
        <v>25.337135</v>
      </c>
      <c r="T33">
        <v>0</v>
      </c>
      <c r="U33">
        <v>335.05089800000002</v>
      </c>
      <c r="V33">
        <v>0</v>
      </c>
      <c r="W33">
        <v>0</v>
      </c>
      <c r="X33">
        <v>141.629752</v>
      </c>
      <c r="Y33">
        <v>0</v>
      </c>
      <c r="Z33">
        <v>0</v>
      </c>
      <c r="AA33">
        <v>0</v>
      </c>
      <c r="AB33">
        <v>37.933666000000002</v>
      </c>
      <c r="AC33">
        <v>18.601727</v>
      </c>
      <c r="AD33">
        <v>26.253646</v>
      </c>
      <c r="AE33">
        <v>47.464036999999998</v>
      </c>
      <c r="AF33">
        <v>29.346416999999999</v>
      </c>
      <c r="AG33">
        <v>41.528165000000001</v>
      </c>
      <c r="AH33">
        <v>112.288015</v>
      </c>
      <c r="AI33">
        <v>15.888695</v>
      </c>
      <c r="AJ33">
        <v>0</v>
      </c>
      <c r="AK33">
        <v>50.562226000000003</v>
      </c>
      <c r="AL33">
        <v>22.312723999999999</v>
      </c>
      <c r="AM33">
        <v>0</v>
      </c>
      <c r="AN33">
        <v>0.42243399999999998</v>
      </c>
      <c r="AO33">
        <v>0</v>
      </c>
      <c r="AP33">
        <v>2.3367870000000002</v>
      </c>
      <c r="AQ33">
        <v>59.760463999999999</v>
      </c>
      <c r="AR33">
        <v>38.158214000000001</v>
      </c>
      <c r="AS33">
        <v>23.505783000000001</v>
      </c>
      <c r="AT33">
        <v>14.398427999999999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2754.666494000001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659.05305999999996</v>
      </c>
      <c r="L34">
        <v>570.89158999999995</v>
      </c>
      <c r="M34">
        <v>88.3292</v>
      </c>
      <c r="N34">
        <v>113.411812</v>
      </c>
      <c r="O34">
        <v>118.73136700000001</v>
      </c>
      <c r="P34">
        <v>99.820397</v>
      </c>
      <c r="Q34">
        <v>20.95112</v>
      </c>
      <c r="R34">
        <v>40.698734999999999</v>
      </c>
      <c r="S34">
        <v>25.337135</v>
      </c>
      <c r="T34">
        <v>0</v>
      </c>
      <c r="U34">
        <v>335.05089800000002</v>
      </c>
      <c r="V34">
        <v>0</v>
      </c>
      <c r="W34">
        <v>0</v>
      </c>
      <c r="X34">
        <v>141.629752</v>
      </c>
      <c r="Y34">
        <v>0</v>
      </c>
      <c r="Z34">
        <v>0</v>
      </c>
      <c r="AA34">
        <v>0</v>
      </c>
      <c r="AB34">
        <v>37.933666000000002</v>
      </c>
      <c r="AC34">
        <v>18.601727</v>
      </c>
      <c r="AD34">
        <v>26.253646</v>
      </c>
      <c r="AE34">
        <v>47.464036999999998</v>
      </c>
      <c r="AF34">
        <v>29.346416999999999</v>
      </c>
      <c r="AG34">
        <v>41.528165000000001</v>
      </c>
      <c r="AH34">
        <v>112.288015</v>
      </c>
      <c r="AI34">
        <v>15.888695</v>
      </c>
      <c r="AJ34">
        <v>0</v>
      </c>
      <c r="AK34">
        <v>50.562226000000003</v>
      </c>
      <c r="AL34">
        <v>22.312723999999999</v>
      </c>
      <c r="AM34">
        <v>0</v>
      </c>
      <c r="AN34">
        <v>0.42243399999999998</v>
      </c>
      <c r="AO34">
        <v>0</v>
      </c>
      <c r="AP34">
        <v>2.3367870000000002</v>
      </c>
      <c r="AQ34">
        <v>59.760463999999999</v>
      </c>
      <c r="AR34">
        <v>38.158214000000001</v>
      </c>
      <c r="AS34">
        <v>23.505783000000001</v>
      </c>
      <c r="AT34">
        <v>14.398427999999999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2754.666494000001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659.05305999999996</v>
      </c>
      <c r="L35">
        <v>570.89158999999995</v>
      </c>
      <c r="M35">
        <v>88.3292</v>
      </c>
      <c r="N35">
        <v>113.411812</v>
      </c>
      <c r="O35">
        <v>118.73136700000001</v>
      </c>
      <c r="P35">
        <v>99.820397</v>
      </c>
      <c r="Q35">
        <v>20.95112</v>
      </c>
      <c r="R35">
        <v>40.698734999999999</v>
      </c>
      <c r="S35">
        <v>25.337135</v>
      </c>
      <c r="T35">
        <v>0</v>
      </c>
      <c r="U35">
        <v>335.05089800000002</v>
      </c>
      <c r="V35">
        <v>0</v>
      </c>
      <c r="W35">
        <v>0</v>
      </c>
      <c r="X35">
        <v>141.629752</v>
      </c>
      <c r="Y35">
        <v>0</v>
      </c>
      <c r="Z35">
        <v>0</v>
      </c>
      <c r="AA35">
        <v>0</v>
      </c>
      <c r="AB35">
        <v>37.933666000000002</v>
      </c>
      <c r="AC35">
        <v>18.601727</v>
      </c>
      <c r="AD35">
        <v>26.253646</v>
      </c>
      <c r="AE35">
        <v>47.464036999999998</v>
      </c>
      <c r="AF35">
        <v>29.346416999999999</v>
      </c>
      <c r="AG35">
        <v>41.528165000000001</v>
      </c>
      <c r="AH35">
        <v>112.288015</v>
      </c>
      <c r="AI35">
        <v>15.888695</v>
      </c>
      <c r="AJ35">
        <v>0</v>
      </c>
      <c r="AK35">
        <v>50.562226000000003</v>
      </c>
      <c r="AL35">
        <v>22.312723999999999</v>
      </c>
      <c r="AM35">
        <v>0</v>
      </c>
      <c r="AN35">
        <v>0.42243399999999998</v>
      </c>
      <c r="AO35">
        <v>0</v>
      </c>
      <c r="AP35">
        <v>1.721843</v>
      </c>
      <c r="AQ35">
        <v>59.760463999999999</v>
      </c>
      <c r="AR35">
        <v>11.659454</v>
      </c>
      <c r="AS35">
        <v>23.505783000000001</v>
      </c>
      <c r="AT35">
        <v>14.398427999999999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2727.5527900000006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659.05305999999996</v>
      </c>
      <c r="L36">
        <v>580.49258999999995</v>
      </c>
      <c r="M36">
        <v>88.3292</v>
      </c>
      <c r="N36">
        <v>113.411812</v>
      </c>
      <c r="O36">
        <v>118.73136700000001</v>
      </c>
      <c r="P36">
        <v>99.820397</v>
      </c>
      <c r="Q36">
        <v>20.95112</v>
      </c>
      <c r="R36">
        <v>40.698734999999999</v>
      </c>
      <c r="S36">
        <v>25.337135</v>
      </c>
      <c r="T36">
        <v>0</v>
      </c>
      <c r="U36">
        <v>335.05089800000002</v>
      </c>
      <c r="V36">
        <v>0</v>
      </c>
      <c r="W36">
        <v>0</v>
      </c>
      <c r="X36">
        <v>141.629752</v>
      </c>
      <c r="Y36">
        <v>0</v>
      </c>
      <c r="Z36">
        <v>0</v>
      </c>
      <c r="AA36">
        <v>0</v>
      </c>
      <c r="AB36">
        <v>25.212322</v>
      </c>
      <c r="AC36">
        <v>18.601727</v>
      </c>
      <c r="AD36">
        <v>26.253646</v>
      </c>
      <c r="AE36">
        <v>47.464036999999998</v>
      </c>
      <c r="AF36">
        <v>29.346416999999999</v>
      </c>
      <c r="AG36">
        <v>41.528165000000001</v>
      </c>
      <c r="AH36">
        <v>95.467544000000004</v>
      </c>
      <c r="AI36">
        <v>15.888695</v>
      </c>
      <c r="AJ36">
        <v>0</v>
      </c>
      <c r="AK36">
        <v>50.562226000000003</v>
      </c>
      <c r="AL36">
        <v>22.312723999999999</v>
      </c>
      <c r="AM36">
        <v>0</v>
      </c>
      <c r="AN36">
        <v>0.42243399999999998</v>
      </c>
      <c r="AO36">
        <v>0</v>
      </c>
      <c r="AP36">
        <v>1.721843</v>
      </c>
      <c r="AQ36">
        <v>59.760463999999999</v>
      </c>
      <c r="AR36">
        <v>11.659454</v>
      </c>
      <c r="AS36">
        <v>23.505783000000001</v>
      </c>
      <c r="AT36">
        <v>14.398427999999999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2707.6119750000007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659.05305999999996</v>
      </c>
      <c r="L37">
        <v>532.48758999999995</v>
      </c>
      <c r="M37">
        <v>88.3292</v>
      </c>
      <c r="N37">
        <v>113.411812</v>
      </c>
      <c r="O37">
        <v>118.73136700000001</v>
      </c>
      <c r="P37">
        <v>99.820397</v>
      </c>
      <c r="Q37">
        <v>20.95112</v>
      </c>
      <c r="R37">
        <v>40.698734999999999</v>
      </c>
      <c r="S37">
        <v>25.337135</v>
      </c>
      <c r="T37">
        <v>0</v>
      </c>
      <c r="U37">
        <v>335.05089800000002</v>
      </c>
      <c r="V37">
        <v>0</v>
      </c>
      <c r="W37">
        <v>0</v>
      </c>
      <c r="X37">
        <v>141.629752</v>
      </c>
      <c r="Y37">
        <v>0</v>
      </c>
      <c r="Z37">
        <v>0</v>
      </c>
      <c r="AA37">
        <v>0</v>
      </c>
      <c r="AB37">
        <v>12.657354</v>
      </c>
      <c r="AC37">
        <v>18.601727</v>
      </c>
      <c r="AD37">
        <v>26.253646</v>
      </c>
      <c r="AE37">
        <v>4.9272330000000002</v>
      </c>
      <c r="AF37">
        <v>8.5199269999999991</v>
      </c>
      <c r="AG37">
        <v>41.528165000000001</v>
      </c>
      <c r="AH37">
        <v>63.645029000000001</v>
      </c>
      <c r="AI37">
        <v>2.4444149999999998</v>
      </c>
      <c r="AJ37">
        <v>0</v>
      </c>
      <c r="AK37">
        <v>50.562226000000003</v>
      </c>
      <c r="AL37">
        <v>22.312723999999999</v>
      </c>
      <c r="AM37">
        <v>0</v>
      </c>
      <c r="AN37">
        <v>0.42243399999999998</v>
      </c>
      <c r="AO37">
        <v>0</v>
      </c>
      <c r="AP37">
        <v>1.721843</v>
      </c>
      <c r="AQ37">
        <v>59.760463999999999</v>
      </c>
      <c r="AR37">
        <v>11.659454</v>
      </c>
      <c r="AS37">
        <v>23.505783000000001</v>
      </c>
      <c r="AT37">
        <v>14.398427999999999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2538.4219179999996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659.05305999999996</v>
      </c>
      <c r="L38">
        <v>532.48758999999995</v>
      </c>
      <c r="M38">
        <v>88.3292</v>
      </c>
      <c r="N38">
        <v>113.411812</v>
      </c>
      <c r="O38">
        <v>118.73136700000001</v>
      </c>
      <c r="P38">
        <v>99.820397</v>
      </c>
      <c r="Q38">
        <v>20.95112</v>
      </c>
      <c r="R38">
        <v>40.698734999999999</v>
      </c>
      <c r="S38">
        <v>25.337135</v>
      </c>
      <c r="T38">
        <v>0</v>
      </c>
      <c r="U38">
        <v>335.05089800000002</v>
      </c>
      <c r="V38">
        <v>0</v>
      </c>
      <c r="W38">
        <v>0</v>
      </c>
      <c r="X38">
        <v>141.629752</v>
      </c>
      <c r="Y38">
        <v>0</v>
      </c>
      <c r="Z38">
        <v>0</v>
      </c>
      <c r="AA38">
        <v>0</v>
      </c>
      <c r="AB38">
        <v>12.644555</v>
      </c>
      <c r="AC38">
        <v>9.2916939999999997</v>
      </c>
      <c r="AD38">
        <v>26.253646</v>
      </c>
      <c r="AE38">
        <v>0</v>
      </c>
      <c r="AF38">
        <v>8.5199269999999991</v>
      </c>
      <c r="AG38">
        <v>41.528165000000001</v>
      </c>
      <c r="AH38">
        <v>31.822514000000002</v>
      </c>
      <c r="AI38">
        <v>0</v>
      </c>
      <c r="AJ38">
        <v>0</v>
      </c>
      <c r="AK38">
        <v>50.562226000000003</v>
      </c>
      <c r="AL38">
        <v>22.312723999999999</v>
      </c>
      <c r="AM38">
        <v>0</v>
      </c>
      <c r="AN38">
        <v>0.42243399999999998</v>
      </c>
      <c r="AO38">
        <v>0</v>
      </c>
      <c r="AP38">
        <v>1.721843</v>
      </c>
      <c r="AQ38">
        <v>59.760463999999999</v>
      </c>
      <c r="AR38">
        <v>11.659454</v>
      </c>
      <c r="AS38">
        <v>23.505783000000001</v>
      </c>
      <c r="AT38">
        <v>12.894143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2488.4006379999996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659.05305999999996</v>
      </c>
      <c r="L39">
        <v>522.88658999999996</v>
      </c>
      <c r="M39">
        <v>88.3292</v>
      </c>
      <c r="N39">
        <v>113.411812</v>
      </c>
      <c r="O39">
        <v>118.73136700000001</v>
      </c>
      <c r="P39">
        <v>99.820397</v>
      </c>
      <c r="Q39">
        <v>20.95112</v>
      </c>
      <c r="R39">
        <v>40.698734999999999</v>
      </c>
      <c r="S39">
        <v>25.337135</v>
      </c>
      <c r="T39">
        <v>0</v>
      </c>
      <c r="U39">
        <v>335.05089800000002</v>
      </c>
      <c r="V39">
        <v>0</v>
      </c>
      <c r="W39">
        <v>0</v>
      </c>
      <c r="X39">
        <v>141.629752</v>
      </c>
      <c r="Y39">
        <v>0</v>
      </c>
      <c r="Z39">
        <v>0</v>
      </c>
      <c r="AA39">
        <v>0</v>
      </c>
      <c r="AB39">
        <v>12.631757</v>
      </c>
      <c r="AC39">
        <v>9.2916939999999997</v>
      </c>
      <c r="AD39">
        <v>17.502431000000001</v>
      </c>
      <c r="AE39">
        <v>0</v>
      </c>
      <c r="AF39">
        <v>8.5199269999999991</v>
      </c>
      <c r="AG39">
        <v>41.528165000000001</v>
      </c>
      <c r="AH39">
        <v>0</v>
      </c>
      <c r="AI39">
        <v>0</v>
      </c>
      <c r="AJ39">
        <v>0</v>
      </c>
      <c r="AK39">
        <v>50.562226000000003</v>
      </c>
      <c r="AL39">
        <v>22.312723999999999</v>
      </c>
      <c r="AM39">
        <v>0</v>
      </c>
      <c r="AN39">
        <v>0.42243399999999998</v>
      </c>
      <c r="AO39">
        <v>0</v>
      </c>
      <c r="AP39">
        <v>1.721843</v>
      </c>
      <c r="AQ39">
        <v>59.760463999999999</v>
      </c>
      <c r="AR39">
        <v>38.158214000000001</v>
      </c>
      <c r="AS39">
        <v>9.6864489999999996</v>
      </c>
      <c r="AT39">
        <v>14.398427999999999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2452.3968219999992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659.05305999999996</v>
      </c>
      <c r="L40">
        <v>503.68459000000001</v>
      </c>
      <c r="M40">
        <v>88.3292</v>
      </c>
      <c r="N40">
        <v>113.411812</v>
      </c>
      <c r="O40">
        <v>118.73136700000001</v>
      </c>
      <c r="P40">
        <v>99.820397</v>
      </c>
      <c r="Q40">
        <v>20.95112</v>
      </c>
      <c r="R40">
        <v>40.698734999999999</v>
      </c>
      <c r="S40">
        <v>25.337135</v>
      </c>
      <c r="T40">
        <v>0</v>
      </c>
      <c r="U40">
        <v>335.05089800000002</v>
      </c>
      <c r="V40">
        <v>0</v>
      </c>
      <c r="W40">
        <v>0</v>
      </c>
      <c r="X40">
        <v>141.629752</v>
      </c>
      <c r="Y40">
        <v>0</v>
      </c>
      <c r="Z40">
        <v>0</v>
      </c>
      <c r="AA40">
        <v>0</v>
      </c>
      <c r="AB40">
        <v>12.644555</v>
      </c>
      <c r="AC40">
        <v>9.2916939999999997</v>
      </c>
      <c r="AD40">
        <v>8.7512150000000002</v>
      </c>
      <c r="AE40">
        <v>0</v>
      </c>
      <c r="AF40">
        <v>8.5199269999999991</v>
      </c>
      <c r="AG40">
        <v>41.528165000000001</v>
      </c>
      <c r="AH40">
        <v>0</v>
      </c>
      <c r="AI40">
        <v>0</v>
      </c>
      <c r="AJ40">
        <v>0</v>
      </c>
      <c r="AK40">
        <v>50.562226000000003</v>
      </c>
      <c r="AL40">
        <v>22.312723999999999</v>
      </c>
      <c r="AM40">
        <v>0</v>
      </c>
      <c r="AN40">
        <v>0.42243399999999998</v>
      </c>
      <c r="AO40">
        <v>0</v>
      </c>
      <c r="AP40">
        <v>1.721843</v>
      </c>
      <c r="AQ40">
        <v>59.760463999999999</v>
      </c>
      <c r="AR40">
        <v>38.158214000000001</v>
      </c>
      <c r="AS40">
        <v>9.6864489999999996</v>
      </c>
      <c r="AT40">
        <v>14.398427999999999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2424.4564039999991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659.05305999999996</v>
      </c>
      <c r="L41">
        <v>503.68459000000001</v>
      </c>
      <c r="M41">
        <v>88.3292</v>
      </c>
      <c r="N41">
        <v>113.411812</v>
      </c>
      <c r="O41">
        <v>118.73136700000001</v>
      </c>
      <c r="P41">
        <v>99.820397</v>
      </c>
      <c r="Q41">
        <v>20.95112</v>
      </c>
      <c r="R41">
        <v>40.698734999999999</v>
      </c>
      <c r="S41">
        <v>25.337135</v>
      </c>
      <c r="T41">
        <v>0</v>
      </c>
      <c r="U41">
        <v>335.05089800000002</v>
      </c>
      <c r="V41">
        <v>0</v>
      </c>
      <c r="W41">
        <v>0</v>
      </c>
      <c r="X41">
        <v>141.629752</v>
      </c>
      <c r="Y41">
        <v>0</v>
      </c>
      <c r="Z41">
        <v>0</v>
      </c>
      <c r="AA41">
        <v>0</v>
      </c>
      <c r="AB41">
        <v>12.644555</v>
      </c>
      <c r="AC41">
        <v>9.2916939999999997</v>
      </c>
      <c r="AD41">
        <v>0</v>
      </c>
      <c r="AE41">
        <v>0</v>
      </c>
      <c r="AF41">
        <v>8.5199269999999991</v>
      </c>
      <c r="AG41">
        <v>41.528165000000001</v>
      </c>
      <c r="AH41">
        <v>0</v>
      </c>
      <c r="AI41">
        <v>0</v>
      </c>
      <c r="AJ41">
        <v>0</v>
      </c>
      <c r="AK41">
        <v>50.562226000000003</v>
      </c>
      <c r="AL41">
        <v>22.312723999999999</v>
      </c>
      <c r="AM41">
        <v>0</v>
      </c>
      <c r="AN41">
        <v>0.42243399999999998</v>
      </c>
      <c r="AO41">
        <v>0</v>
      </c>
      <c r="AP41">
        <v>1.721843</v>
      </c>
      <c r="AQ41">
        <v>59.760463999999999</v>
      </c>
      <c r="AR41">
        <v>8.4796029999999991</v>
      </c>
      <c r="AS41">
        <v>9.6864489999999996</v>
      </c>
      <c r="AT41">
        <v>14.398427999999999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2386.0265779999995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659.05305999999996</v>
      </c>
      <c r="L42">
        <v>503.68459000000001</v>
      </c>
      <c r="M42">
        <v>88.3292</v>
      </c>
      <c r="N42">
        <v>113.411812</v>
      </c>
      <c r="O42">
        <v>118.73136700000001</v>
      </c>
      <c r="P42">
        <v>99.820397</v>
      </c>
      <c r="Q42">
        <v>20.95112</v>
      </c>
      <c r="R42">
        <v>40.698734999999999</v>
      </c>
      <c r="S42">
        <v>25.337135</v>
      </c>
      <c r="T42">
        <v>0</v>
      </c>
      <c r="U42">
        <v>335.05089800000002</v>
      </c>
      <c r="V42">
        <v>0</v>
      </c>
      <c r="W42">
        <v>0</v>
      </c>
      <c r="X42">
        <v>141.629752</v>
      </c>
      <c r="Y42">
        <v>0</v>
      </c>
      <c r="Z42">
        <v>0</v>
      </c>
      <c r="AA42">
        <v>0</v>
      </c>
      <c r="AB42">
        <v>12.644555</v>
      </c>
      <c r="AC42">
        <v>9.2916939999999997</v>
      </c>
      <c r="AD42">
        <v>0</v>
      </c>
      <c r="AE42">
        <v>0</v>
      </c>
      <c r="AF42">
        <v>8.5199269999999991</v>
      </c>
      <c r="AG42">
        <v>41.528165000000001</v>
      </c>
      <c r="AH42">
        <v>0</v>
      </c>
      <c r="AI42">
        <v>0</v>
      </c>
      <c r="AJ42">
        <v>0</v>
      </c>
      <c r="AK42">
        <v>50.562226000000003</v>
      </c>
      <c r="AL42">
        <v>22.312723999999999</v>
      </c>
      <c r="AM42">
        <v>0</v>
      </c>
      <c r="AN42">
        <v>0.42243399999999998</v>
      </c>
      <c r="AO42">
        <v>0</v>
      </c>
      <c r="AP42">
        <v>1.721843</v>
      </c>
      <c r="AQ42">
        <v>44.820348000000003</v>
      </c>
      <c r="AR42">
        <v>4.2398020000000001</v>
      </c>
      <c r="AS42">
        <v>9.6864489999999996</v>
      </c>
      <c r="AT42">
        <v>14.398427999999999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2366.8466609999996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659.05305999999996</v>
      </c>
      <c r="L43">
        <v>551.68958999999995</v>
      </c>
      <c r="M43">
        <v>88.3292</v>
      </c>
      <c r="N43">
        <v>113.411812</v>
      </c>
      <c r="O43">
        <v>118.73136700000001</v>
      </c>
      <c r="P43">
        <v>99.820397</v>
      </c>
      <c r="Q43">
        <v>20.95112</v>
      </c>
      <c r="R43">
        <v>40.698734999999999</v>
      </c>
      <c r="S43">
        <v>25.337135</v>
      </c>
      <c r="T43">
        <v>0</v>
      </c>
      <c r="U43">
        <v>335.05089800000002</v>
      </c>
      <c r="V43">
        <v>0</v>
      </c>
      <c r="W43">
        <v>0</v>
      </c>
      <c r="X43">
        <v>141.629752</v>
      </c>
      <c r="Y43">
        <v>0</v>
      </c>
      <c r="Z43">
        <v>0</v>
      </c>
      <c r="AA43">
        <v>0</v>
      </c>
      <c r="AB43">
        <v>12.644555</v>
      </c>
      <c r="AC43">
        <v>9.2916939999999997</v>
      </c>
      <c r="AD43">
        <v>0</v>
      </c>
      <c r="AE43">
        <v>0</v>
      </c>
      <c r="AF43">
        <v>8.5199269999999991</v>
      </c>
      <c r="AG43">
        <v>41.528165000000001</v>
      </c>
      <c r="AH43">
        <v>0</v>
      </c>
      <c r="AI43">
        <v>0</v>
      </c>
      <c r="AJ43">
        <v>0</v>
      </c>
      <c r="AK43">
        <v>50.562226000000003</v>
      </c>
      <c r="AL43">
        <v>22.312723999999999</v>
      </c>
      <c r="AM43">
        <v>0</v>
      </c>
      <c r="AN43">
        <v>0.42243399999999998</v>
      </c>
      <c r="AO43">
        <v>0</v>
      </c>
      <c r="AP43">
        <v>1.721843</v>
      </c>
      <c r="AQ43">
        <v>26.069595</v>
      </c>
      <c r="AR43">
        <v>11.659454</v>
      </c>
      <c r="AS43">
        <v>9.6864489999999996</v>
      </c>
      <c r="AT43">
        <v>14.398427999999999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2403.520559999999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659.05305999999996</v>
      </c>
      <c r="L44">
        <v>551.68958999999995</v>
      </c>
      <c r="M44">
        <v>88.3292</v>
      </c>
      <c r="N44">
        <v>113.411812</v>
      </c>
      <c r="O44">
        <v>118.73136700000001</v>
      </c>
      <c r="P44">
        <v>99.820397</v>
      </c>
      <c r="Q44">
        <v>20.95112</v>
      </c>
      <c r="R44">
        <v>40.698734999999999</v>
      </c>
      <c r="S44">
        <v>25.337135</v>
      </c>
      <c r="T44">
        <v>0</v>
      </c>
      <c r="U44">
        <v>335.05089800000002</v>
      </c>
      <c r="V44">
        <v>0</v>
      </c>
      <c r="W44">
        <v>0</v>
      </c>
      <c r="X44">
        <v>141.629752</v>
      </c>
      <c r="Y44">
        <v>0</v>
      </c>
      <c r="Z44">
        <v>0</v>
      </c>
      <c r="AA44">
        <v>0</v>
      </c>
      <c r="AB44">
        <v>12.644555</v>
      </c>
      <c r="AC44">
        <v>9.2916939999999997</v>
      </c>
      <c r="AD44">
        <v>0</v>
      </c>
      <c r="AE44">
        <v>0</v>
      </c>
      <c r="AF44">
        <v>8.5199269999999991</v>
      </c>
      <c r="AG44">
        <v>41.528165000000001</v>
      </c>
      <c r="AH44">
        <v>0</v>
      </c>
      <c r="AI44">
        <v>0</v>
      </c>
      <c r="AJ44">
        <v>0</v>
      </c>
      <c r="AK44">
        <v>50.562226000000003</v>
      </c>
      <c r="AL44">
        <v>22.312723999999999</v>
      </c>
      <c r="AM44">
        <v>0</v>
      </c>
      <c r="AN44">
        <v>0.42243399999999998</v>
      </c>
      <c r="AO44">
        <v>0</v>
      </c>
      <c r="AP44">
        <v>1.721843</v>
      </c>
      <c r="AQ44">
        <v>12.09726</v>
      </c>
      <c r="AR44">
        <v>11.659454</v>
      </c>
      <c r="AS44">
        <v>9.6864489999999996</v>
      </c>
      <c r="AT44">
        <v>12.279679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2387.4294759999993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659.05305999999996</v>
      </c>
      <c r="L45">
        <v>551.68958999999995</v>
      </c>
      <c r="M45">
        <v>88.3292</v>
      </c>
      <c r="N45">
        <v>113.411812</v>
      </c>
      <c r="O45">
        <v>118.73136700000001</v>
      </c>
      <c r="P45">
        <v>99.820397</v>
      </c>
      <c r="Q45">
        <v>20.95112</v>
      </c>
      <c r="R45">
        <v>40.698734999999999</v>
      </c>
      <c r="S45">
        <v>25.337135</v>
      </c>
      <c r="T45">
        <v>0</v>
      </c>
      <c r="U45">
        <v>335.05089800000002</v>
      </c>
      <c r="V45">
        <v>0</v>
      </c>
      <c r="W45">
        <v>0</v>
      </c>
      <c r="X45">
        <v>141.629752</v>
      </c>
      <c r="Y45">
        <v>0</v>
      </c>
      <c r="Z45">
        <v>0</v>
      </c>
      <c r="AA45">
        <v>0</v>
      </c>
      <c r="AB45">
        <v>12.644555</v>
      </c>
      <c r="AC45">
        <v>9.169435</v>
      </c>
      <c r="AD45">
        <v>0</v>
      </c>
      <c r="AE45">
        <v>0</v>
      </c>
      <c r="AF45">
        <v>8.5199269999999991</v>
      </c>
      <c r="AG45">
        <v>41.528165000000001</v>
      </c>
      <c r="AH45">
        <v>0</v>
      </c>
      <c r="AI45">
        <v>0</v>
      </c>
      <c r="AJ45">
        <v>0</v>
      </c>
      <c r="AK45">
        <v>50.562226000000003</v>
      </c>
      <c r="AL45">
        <v>10.040725999999999</v>
      </c>
      <c r="AM45">
        <v>0</v>
      </c>
      <c r="AN45">
        <v>0.42243399999999998</v>
      </c>
      <c r="AO45">
        <v>0</v>
      </c>
      <c r="AP45">
        <v>1.721843</v>
      </c>
      <c r="AQ45">
        <v>0</v>
      </c>
      <c r="AR45">
        <v>11.659454</v>
      </c>
      <c r="AS45">
        <v>9.6864489999999996</v>
      </c>
      <c r="AT45">
        <v>14.398427999999999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2365.0567079999992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659.05305999999996</v>
      </c>
      <c r="L46">
        <v>551.68958999999995</v>
      </c>
      <c r="M46">
        <v>88.3292</v>
      </c>
      <c r="N46">
        <v>113.411812</v>
      </c>
      <c r="O46">
        <v>118.73136700000001</v>
      </c>
      <c r="P46">
        <v>99.820397</v>
      </c>
      <c r="Q46">
        <v>20.95112</v>
      </c>
      <c r="R46">
        <v>40.698734999999999</v>
      </c>
      <c r="S46">
        <v>25.337135</v>
      </c>
      <c r="T46">
        <v>0</v>
      </c>
      <c r="U46">
        <v>335.05089800000002</v>
      </c>
      <c r="V46">
        <v>0</v>
      </c>
      <c r="W46">
        <v>0</v>
      </c>
      <c r="X46">
        <v>141.629752</v>
      </c>
      <c r="Y46">
        <v>0</v>
      </c>
      <c r="Z46">
        <v>0</v>
      </c>
      <c r="AA46">
        <v>0</v>
      </c>
      <c r="AB46">
        <v>12.644555</v>
      </c>
      <c r="AC46">
        <v>0</v>
      </c>
      <c r="AD46">
        <v>0</v>
      </c>
      <c r="AE46">
        <v>0</v>
      </c>
      <c r="AF46">
        <v>8.5199269999999991</v>
      </c>
      <c r="AG46">
        <v>41.528165000000001</v>
      </c>
      <c r="AH46">
        <v>0</v>
      </c>
      <c r="AI46">
        <v>0</v>
      </c>
      <c r="AJ46">
        <v>0</v>
      </c>
      <c r="AK46">
        <v>50.562226000000003</v>
      </c>
      <c r="AL46">
        <v>10.040725999999999</v>
      </c>
      <c r="AM46">
        <v>0</v>
      </c>
      <c r="AN46">
        <v>0.42243399999999998</v>
      </c>
      <c r="AO46">
        <v>0</v>
      </c>
      <c r="AP46">
        <v>2.4597760000000002</v>
      </c>
      <c r="AQ46">
        <v>0</v>
      </c>
      <c r="AR46">
        <v>11.659454</v>
      </c>
      <c r="AS46">
        <v>9.6864489999999996</v>
      </c>
      <c r="AT46">
        <v>14.398427999999999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2356.6252059999997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659.05305999999996</v>
      </c>
      <c r="L47">
        <v>551.68958999999995</v>
      </c>
      <c r="M47">
        <v>88.3292</v>
      </c>
      <c r="N47">
        <v>113.411812</v>
      </c>
      <c r="O47">
        <v>118.73136700000001</v>
      </c>
      <c r="P47">
        <v>99.820397</v>
      </c>
      <c r="Q47">
        <v>20.95112</v>
      </c>
      <c r="R47">
        <v>40.698734999999999</v>
      </c>
      <c r="S47">
        <v>25.337135</v>
      </c>
      <c r="T47">
        <v>0</v>
      </c>
      <c r="U47">
        <v>335.05089800000002</v>
      </c>
      <c r="V47">
        <v>0</v>
      </c>
      <c r="W47">
        <v>0</v>
      </c>
      <c r="X47">
        <v>141.629752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8.5199269999999991</v>
      </c>
      <c r="AG47">
        <v>41.528165000000001</v>
      </c>
      <c r="AH47">
        <v>0</v>
      </c>
      <c r="AI47">
        <v>0</v>
      </c>
      <c r="AJ47">
        <v>0</v>
      </c>
      <c r="AK47">
        <v>50.562226000000003</v>
      </c>
      <c r="AL47">
        <v>10.040725999999999</v>
      </c>
      <c r="AM47">
        <v>0</v>
      </c>
      <c r="AN47">
        <v>0.42243399999999998</v>
      </c>
      <c r="AO47">
        <v>0</v>
      </c>
      <c r="AP47">
        <v>2.4597760000000002</v>
      </c>
      <c r="AQ47">
        <v>0</v>
      </c>
      <c r="AR47">
        <v>11.659454</v>
      </c>
      <c r="AS47">
        <v>9.6864489999999996</v>
      </c>
      <c r="AT47">
        <v>14.398427999999999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2343.9806509999999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659.05305999999996</v>
      </c>
      <c r="L48">
        <v>551.68958999999995</v>
      </c>
      <c r="M48">
        <v>88.3292</v>
      </c>
      <c r="N48">
        <v>113.411812</v>
      </c>
      <c r="O48">
        <v>118.73136700000001</v>
      </c>
      <c r="P48">
        <v>99.820397</v>
      </c>
      <c r="Q48">
        <v>20.95112</v>
      </c>
      <c r="R48">
        <v>40.698734999999999</v>
      </c>
      <c r="S48">
        <v>25.337135</v>
      </c>
      <c r="T48">
        <v>0</v>
      </c>
      <c r="U48">
        <v>335.05089800000002</v>
      </c>
      <c r="V48">
        <v>0</v>
      </c>
      <c r="W48">
        <v>0</v>
      </c>
      <c r="X48">
        <v>141.629752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8.5199269999999991</v>
      </c>
      <c r="AG48">
        <v>41.528165000000001</v>
      </c>
      <c r="AH48">
        <v>0</v>
      </c>
      <c r="AI48">
        <v>0</v>
      </c>
      <c r="AJ48">
        <v>0</v>
      </c>
      <c r="AK48">
        <v>50.562226000000003</v>
      </c>
      <c r="AL48">
        <v>10.040725999999999</v>
      </c>
      <c r="AM48">
        <v>0</v>
      </c>
      <c r="AN48">
        <v>0.42243399999999998</v>
      </c>
      <c r="AO48">
        <v>0</v>
      </c>
      <c r="AP48">
        <v>2.4597760000000002</v>
      </c>
      <c r="AQ48">
        <v>0</v>
      </c>
      <c r="AR48">
        <v>11.659454</v>
      </c>
      <c r="AS48">
        <v>9.6864489999999996</v>
      </c>
      <c r="AT48">
        <v>14.398427999999999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2343.9806509999999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659.05305999999996</v>
      </c>
      <c r="L49">
        <v>551.68958999999995</v>
      </c>
      <c r="M49">
        <v>88.3292</v>
      </c>
      <c r="N49">
        <v>113.411812</v>
      </c>
      <c r="O49">
        <v>118.73136700000001</v>
      </c>
      <c r="P49">
        <v>99.820397</v>
      </c>
      <c r="Q49">
        <v>20.95112</v>
      </c>
      <c r="R49">
        <v>40.698734999999999</v>
      </c>
      <c r="S49">
        <v>25.337135</v>
      </c>
      <c r="T49">
        <v>0</v>
      </c>
      <c r="U49">
        <v>335.05089800000002</v>
      </c>
      <c r="V49">
        <v>0</v>
      </c>
      <c r="W49">
        <v>0</v>
      </c>
      <c r="X49">
        <v>141.629752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8.5199269999999991</v>
      </c>
      <c r="AG49">
        <v>41.528165000000001</v>
      </c>
      <c r="AH49">
        <v>0</v>
      </c>
      <c r="AI49">
        <v>0</v>
      </c>
      <c r="AJ49">
        <v>0</v>
      </c>
      <c r="AK49">
        <v>50.562226000000003</v>
      </c>
      <c r="AL49">
        <v>10.040725999999999</v>
      </c>
      <c r="AM49">
        <v>0</v>
      </c>
      <c r="AN49">
        <v>0.42243399999999998</v>
      </c>
      <c r="AO49">
        <v>0</v>
      </c>
      <c r="AP49">
        <v>3.0747200000000001</v>
      </c>
      <c r="AQ49">
        <v>0</v>
      </c>
      <c r="AR49">
        <v>11.659454</v>
      </c>
      <c r="AS49">
        <v>9.6864489999999996</v>
      </c>
      <c r="AT49">
        <v>14.398427999999999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2344.5955949999998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659.05305999999996</v>
      </c>
      <c r="L50">
        <v>551.68958999999995</v>
      </c>
      <c r="M50">
        <v>88.3292</v>
      </c>
      <c r="N50">
        <v>113.411812</v>
      </c>
      <c r="O50">
        <v>118.73136700000001</v>
      </c>
      <c r="P50">
        <v>99.820397</v>
      </c>
      <c r="Q50">
        <v>20.95112</v>
      </c>
      <c r="R50">
        <v>40.698734999999999</v>
      </c>
      <c r="S50">
        <v>25.337135</v>
      </c>
      <c r="T50">
        <v>0</v>
      </c>
      <c r="U50">
        <v>335.05089800000002</v>
      </c>
      <c r="V50">
        <v>0</v>
      </c>
      <c r="W50">
        <v>0</v>
      </c>
      <c r="X50">
        <v>141.629752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8.5199269999999991</v>
      </c>
      <c r="AG50">
        <v>41.528165000000001</v>
      </c>
      <c r="AH50">
        <v>0</v>
      </c>
      <c r="AI50">
        <v>0</v>
      </c>
      <c r="AJ50">
        <v>0</v>
      </c>
      <c r="AK50">
        <v>50.562226000000003</v>
      </c>
      <c r="AL50">
        <v>10.040725999999999</v>
      </c>
      <c r="AM50">
        <v>0</v>
      </c>
      <c r="AN50">
        <v>0.42243399999999998</v>
      </c>
      <c r="AO50">
        <v>0</v>
      </c>
      <c r="AP50">
        <v>3.0747200000000001</v>
      </c>
      <c r="AQ50">
        <v>0</v>
      </c>
      <c r="AR50">
        <v>11.659454</v>
      </c>
      <c r="AS50">
        <v>9.6864489999999996</v>
      </c>
      <c r="AT50">
        <v>12.894143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2343.0913099999998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659.05305999999996</v>
      </c>
      <c r="L51">
        <v>551.68958999999995</v>
      </c>
      <c r="M51">
        <v>88.3292</v>
      </c>
      <c r="N51">
        <v>113.411812</v>
      </c>
      <c r="O51">
        <v>118.73136700000001</v>
      </c>
      <c r="P51">
        <v>99.820397</v>
      </c>
      <c r="Q51">
        <v>20.95112</v>
      </c>
      <c r="R51">
        <v>40.698734999999999</v>
      </c>
      <c r="S51">
        <v>25.337135</v>
      </c>
      <c r="T51">
        <v>0</v>
      </c>
      <c r="U51">
        <v>335.05089800000002</v>
      </c>
      <c r="V51">
        <v>0</v>
      </c>
      <c r="W51">
        <v>0</v>
      </c>
      <c r="X51">
        <v>141.629752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8.5199269999999991</v>
      </c>
      <c r="AG51">
        <v>41.528165000000001</v>
      </c>
      <c r="AH51">
        <v>0</v>
      </c>
      <c r="AI51">
        <v>0</v>
      </c>
      <c r="AJ51">
        <v>0</v>
      </c>
      <c r="AK51">
        <v>50.562226000000003</v>
      </c>
      <c r="AL51">
        <v>10.040725999999999</v>
      </c>
      <c r="AM51">
        <v>0</v>
      </c>
      <c r="AN51">
        <v>0.42243399999999998</v>
      </c>
      <c r="AO51">
        <v>0</v>
      </c>
      <c r="AP51">
        <v>2.4597760000000002</v>
      </c>
      <c r="AQ51">
        <v>0</v>
      </c>
      <c r="AR51">
        <v>8.4796029999999991</v>
      </c>
      <c r="AS51">
        <v>9.6864489999999996</v>
      </c>
      <c r="AT51">
        <v>14.398427999999999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2340.8008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659.05305999999996</v>
      </c>
      <c r="L52">
        <v>551.68958999999995</v>
      </c>
      <c r="M52">
        <v>88.3292</v>
      </c>
      <c r="N52">
        <v>113.411812</v>
      </c>
      <c r="O52">
        <v>118.73136700000001</v>
      </c>
      <c r="P52">
        <v>99.820397</v>
      </c>
      <c r="Q52">
        <v>20.95112</v>
      </c>
      <c r="R52">
        <v>40.698734999999999</v>
      </c>
      <c r="S52">
        <v>25.337135</v>
      </c>
      <c r="T52">
        <v>0</v>
      </c>
      <c r="U52">
        <v>335.05089800000002</v>
      </c>
      <c r="V52">
        <v>0</v>
      </c>
      <c r="W52">
        <v>0</v>
      </c>
      <c r="X52">
        <v>141.629752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8.5199269999999991</v>
      </c>
      <c r="AG52">
        <v>41.528165000000001</v>
      </c>
      <c r="AH52">
        <v>0</v>
      </c>
      <c r="AI52">
        <v>0</v>
      </c>
      <c r="AJ52">
        <v>0</v>
      </c>
      <c r="AK52">
        <v>50.562226000000003</v>
      </c>
      <c r="AL52">
        <v>10.040725999999999</v>
      </c>
      <c r="AM52">
        <v>0</v>
      </c>
      <c r="AN52">
        <v>0.42243399999999998</v>
      </c>
      <c r="AO52">
        <v>0</v>
      </c>
      <c r="AP52">
        <v>2.4597760000000002</v>
      </c>
      <c r="AQ52">
        <v>0</v>
      </c>
      <c r="AR52">
        <v>8.4796029999999991</v>
      </c>
      <c r="AS52">
        <v>9.6864489999999996</v>
      </c>
      <c r="AT52">
        <v>14.398427999999999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2340.8008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659.05305999999996</v>
      </c>
      <c r="L53">
        <v>551.68958999999995</v>
      </c>
      <c r="M53">
        <v>88.3292</v>
      </c>
      <c r="N53">
        <v>113.411812</v>
      </c>
      <c r="O53">
        <v>118.73136700000001</v>
      </c>
      <c r="P53">
        <v>99.820397</v>
      </c>
      <c r="Q53">
        <v>20.95112</v>
      </c>
      <c r="R53">
        <v>40.698734999999999</v>
      </c>
      <c r="S53">
        <v>25.337135</v>
      </c>
      <c r="T53">
        <v>0</v>
      </c>
      <c r="U53">
        <v>335.05089800000002</v>
      </c>
      <c r="V53">
        <v>0</v>
      </c>
      <c r="W53">
        <v>0</v>
      </c>
      <c r="X53">
        <v>141.629752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8.5199269999999991</v>
      </c>
      <c r="AG53">
        <v>41.528165000000001</v>
      </c>
      <c r="AH53">
        <v>0</v>
      </c>
      <c r="AI53">
        <v>0</v>
      </c>
      <c r="AJ53">
        <v>0</v>
      </c>
      <c r="AK53">
        <v>50.562226000000003</v>
      </c>
      <c r="AL53">
        <v>10.040725999999999</v>
      </c>
      <c r="AM53">
        <v>0</v>
      </c>
      <c r="AN53">
        <v>0.42243399999999998</v>
      </c>
      <c r="AO53">
        <v>0</v>
      </c>
      <c r="AP53">
        <v>2.4597760000000002</v>
      </c>
      <c r="AQ53">
        <v>0</v>
      </c>
      <c r="AR53">
        <v>8.4796029999999991</v>
      </c>
      <c r="AS53">
        <v>9.6864489999999996</v>
      </c>
      <c r="AT53">
        <v>14.398427999999999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2340.8008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659.05305999999996</v>
      </c>
      <c r="L54">
        <v>551.68958999999995</v>
      </c>
      <c r="M54">
        <v>88.3292</v>
      </c>
      <c r="N54">
        <v>113.411812</v>
      </c>
      <c r="O54">
        <v>118.73136700000001</v>
      </c>
      <c r="P54">
        <v>99.820397</v>
      </c>
      <c r="Q54">
        <v>20.95112</v>
      </c>
      <c r="R54">
        <v>40.698734999999999</v>
      </c>
      <c r="S54">
        <v>25.337135</v>
      </c>
      <c r="T54">
        <v>0</v>
      </c>
      <c r="U54">
        <v>335.05089800000002</v>
      </c>
      <c r="V54">
        <v>0</v>
      </c>
      <c r="W54">
        <v>0</v>
      </c>
      <c r="X54">
        <v>141.629752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8.5199269999999991</v>
      </c>
      <c r="AG54">
        <v>41.528165000000001</v>
      </c>
      <c r="AH54">
        <v>0</v>
      </c>
      <c r="AI54">
        <v>0</v>
      </c>
      <c r="AJ54">
        <v>0</v>
      </c>
      <c r="AK54">
        <v>50.562226000000003</v>
      </c>
      <c r="AL54">
        <v>10.040725999999999</v>
      </c>
      <c r="AM54">
        <v>0</v>
      </c>
      <c r="AN54">
        <v>0.42243399999999998</v>
      </c>
      <c r="AO54">
        <v>0</v>
      </c>
      <c r="AP54">
        <v>2.4597760000000002</v>
      </c>
      <c r="AQ54">
        <v>0</v>
      </c>
      <c r="AR54">
        <v>8.4796029999999991</v>
      </c>
      <c r="AS54">
        <v>9.6864489999999996</v>
      </c>
      <c r="AT54">
        <v>14.398427999999999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2340.8008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659.05305999999996</v>
      </c>
      <c r="L55">
        <v>551.68958999999995</v>
      </c>
      <c r="M55">
        <v>88.3292</v>
      </c>
      <c r="N55">
        <v>113.411812</v>
      </c>
      <c r="O55">
        <v>118.73136700000001</v>
      </c>
      <c r="P55">
        <v>99.820397</v>
      </c>
      <c r="Q55">
        <v>17.475557999999999</v>
      </c>
      <c r="R55">
        <v>33.126330000000003</v>
      </c>
      <c r="S55">
        <v>20.744880999999999</v>
      </c>
      <c r="T55">
        <v>0</v>
      </c>
      <c r="U55">
        <v>335.05089800000002</v>
      </c>
      <c r="V55">
        <v>0</v>
      </c>
      <c r="W55">
        <v>0</v>
      </c>
      <c r="X55">
        <v>141.629752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8.5199269999999991</v>
      </c>
      <c r="AG55">
        <v>41.528165000000001</v>
      </c>
      <c r="AH55">
        <v>0</v>
      </c>
      <c r="AI55">
        <v>0</v>
      </c>
      <c r="AJ55">
        <v>0</v>
      </c>
      <c r="AK55">
        <v>50.562226000000003</v>
      </c>
      <c r="AL55">
        <v>10.040725999999999</v>
      </c>
      <c r="AM55">
        <v>0</v>
      </c>
      <c r="AN55">
        <v>0.42243399999999998</v>
      </c>
      <c r="AO55">
        <v>0</v>
      </c>
      <c r="AP55">
        <v>2.4597760000000002</v>
      </c>
      <c r="AQ55">
        <v>0</v>
      </c>
      <c r="AR55">
        <v>8.4796029999999991</v>
      </c>
      <c r="AS55">
        <v>9.6864489999999996</v>
      </c>
      <c r="AT55">
        <v>14.398427999999999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2325.1605790000003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659.05305999999996</v>
      </c>
      <c r="L56">
        <v>485.81060000000002</v>
      </c>
      <c r="M56">
        <v>88.3292</v>
      </c>
      <c r="N56">
        <v>113.411812</v>
      </c>
      <c r="O56">
        <v>118.73136700000001</v>
      </c>
      <c r="P56">
        <v>99.820397</v>
      </c>
      <c r="Q56">
        <v>17.475557999999999</v>
      </c>
      <c r="R56">
        <v>33.126330000000003</v>
      </c>
      <c r="S56">
        <v>20.744880999999999</v>
      </c>
      <c r="T56">
        <v>0</v>
      </c>
      <c r="U56">
        <v>335.05089800000002</v>
      </c>
      <c r="V56">
        <v>0</v>
      </c>
      <c r="W56">
        <v>0</v>
      </c>
      <c r="X56">
        <v>141.629752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8.5199269999999991</v>
      </c>
      <c r="AG56">
        <v>41.528165000000001</v>
      </c>
      <c r="AH56">
        <v>0</v>
      </c>
      <c r="AI56">
        <v>0</v>
      </c>
      <c r="AJ56">
        <v>0</v>
      </c>
      <c r="AK56">
        <v>50.562226000000003</v>
      </c>
      <c r="AL56">
        <v>10.040725999999999</v>
      </c>
      <c r="AM56">
        <v>0</v>
      </c>
      <c r="AN56">
        <v>0.42243399999999998</v>
      </c>
      <c r="AO56">
        <v>0</v>
      </c>
      <c r="AP56">
        <v>2.4597760000000002</v>
      </c>
      <c r="AQ56">
        <v>0</v>
      </c>
      <c r="AR56">
        <v>12.719405</v>
      </c>
      <c r="AS56">
        <v>9.6864489999999996</v>
      </c>
      <c r="AT56">
        <v>12.279679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2261.4026420000005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659.05305999999996</v>
      </c>
      <c r="L57">
        <v>500.21210000000002</v>
      </c>
      <c r="M57">
        <v>88.3292</v>
      </c>
      <c r="N57">
        <v>113.411812</v>
      </c>
      <c r="O57">
        <v>118.73136700000001</v>
      </c>
      <c r="P57">
        <v>99.820397</v>
      </c>
      <c r="Q57">
        <v>17.475557999999999</v>
      </c>
      <c r="R57">
        <v>33.126330000000003</v>
      </c>
      <c r="S57">
        <v>20.744880999999999</v>
      </c>
      <c r="T57">
        <v>0</v>
      </c>
      <c r="U57">
        <v>335.05089800000002</v>
      </c>
      <c r="V57">
        <v>0</v>
      </c>
      <c r="W57">
        <v>0</v>
      </c>
      <c r="X57">
        <v>141.629752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8.5199269999999991</v>
      </c>
      <c r="AG57">
        <v>41.528165000000001</v>
      </c>
      <c r="AH57">
        <v>0</v>
      </c>
      <c r="AI57">
        <v>0</v>
      </c>
      <c r="AJ57">
        <v>0</v>
      </c>
      <c r="AK57">
        <v>50.562226000000003</v>
      </c>
      <c r="AL57">
        <v>10.040725999999999</v>
      </c>
      <c r="AM57">
        <v>0</v>
      </c>
      <c r="AN57">
        <v>0.42243399999999998</v>
      </c>
      <c r="AO57">
        <v>0</v>
      </c>
      <c r="AP57">
        <v>6.7643849999999999</v>
      </c>
      <c r="AQ57">
        <v>0</v>
      </c>
      <c r="AR57">
        <v>12.719405</v>
      </c>
      <c r="AS57">
        <v>9.6864489999999996</v>
      </c>
      <c r="AT57">
        <v>14.398427999999999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2282.2275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659.05305999999996</v>
      </c>
      <c r="L58">
        <v>533.81560000000002</v>
      </c>
      <c r="M58">
        <v>88.3292</v>
      </c>
      <c r="N58">
        <v>113.411812</v>
      </c>
      <c r="O58">
        <v>118.73136700000001</v>
      </c>
      <c r="P58">
        <v>99.820397</v>
      </c>
      <c r="Q58">
        <v>17.475557999999999</v>
      </c>
      <c r="R58">
        <v>33.126330000000003</v>
      </c>
      <c r="S58">
        <v>20.744880999999999</v>
      </c>
      <c r="T58">
        <v>0</v>
      </c>
      <c r="U58">
        <v>335.05089800000002</v>
      </c>
      <c r="V58">
        <v>0</v>
      </c>
      <c r="W58">
        <v>0</v>
      </c>
      <c r="X58">
        <v>141.629752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8.5199269999999991</v>
      </c>
      <c r="AG58">
        <v>41.528165000000001</v>
      </c>
      <c r="AH58">
        <v>0</v>
      </c>
      <c r="AI58">
        <v>0</v>
      </c>
      <c r="AJ58">
        <v>0</v>
      </c>
      <c r="AK58">
        <v>50.562226000000003</v>
      </c>
      <c r="AL58">
        <v>10.040725999999999</v>
      </c>
      <c r="AM58">
        <v>0</v>
      </c>
      <c r="AN58">
        <v>0.42243399999999998</v>
      </c>
      <c r="AO58">
        <v>0</v>
      </c>
      <c r="AP58">
        <v>6.7643849999999999</v>
      </c>
      <c r="AQ58">
        <v>0</v>
      </c>
      <c r="AR58">
        <v>12.719405</v>
      </c>
      <c r="AS58">
        <v>9.6864489999999996</v>
      </c>
      <c r="AT58">
        <v>14.398427999999999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2315.8310000000001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659.05305999999996</v>
      </c>
      <c r="L59">
        <v>533.81560000000002</v>
      </c>
      <c r="M59">
        <v>88.3292</v>
      </c>
      <c r="N59">
        <v>113.411812</v>
      </c>
      <c r="O59">
        <v>118.73136700000001</v>
      </c>
      <c r="P59">
        <v>99.820397</v>
      </c>
      <c r="Q59">
        <v>17.475557999999999</v>
      </c>
      <c r="R59">
        <v>33.126330000000003</v>
      </c>
      <c r="S59">
        <v>20.744880999999999</v>
      </c>
      <c r="T59">
        <v>0</v>
      </c>
      <c r="U59">
        <v>335.05089800000002</v>
      </c>
      <c r="V59">
        <v>0</v>
      </c>
      <c r="W59">
        <v>0</v>
      </c>
      <c r="X59">
        <v>141.629752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8.5199269999999991</v>
      </c>
      <c r="AG59">
        <v>41.528165000000001</v>
      </c>
      <c r="AH59">
        <v>0</v>
      </c>
      <c r="AI59">
        <v>0</v>
      </c>
      <c r="AJ59">
        <v>0</v>
      </c>
      <c r="AK59">
        <v>50.562226000000003</v>
      </c>
      <c r="AL59">
        <v>2.2312720000000001</v>
      </c>
      <c r="AM59">
        <v>0</v>
      </c>
      <c r="AN59">
        <v>0.42243399999999998</v>
      </c>
      <c r="AO59">
        <v>0</v>
      </c>
      <c r="AP59">
        <v>2.4597760000000002</v>
      </c>
      <c r="AQ59">
        <v>0</v>
      </c>
      <c r="AR59">
        <v>8.4796029999999991</v>
      </c>
      <c r="AS59">
        <v>9.6864489999999996</v>
      </c>
      <c r="AT59">
        <v>14.398427999999999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2299.4771350000005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659.05305999999996</v>
      </c>
      <c r="L60">
        <v>533.81560000000002</v>
      </c>
      <c r="M60">
        <v>88.3292</v>
      </c>
      <c r="N60">
        <v>113.411812</v>
      </c>
      <c r="O60">
        <v>118.73136700000001</v>
      </c>
      <c r="P60">
        <v>99.820397</v>
      </c>
      <c r="Q60">
        <v>17.475557999999999</v>
      </c>
      <c r="R60">
        <v>33.126330000000003</v>
      </c>
      <c r="S60">
        <v>20.744880999999999</v>
      </c>
      <c r="T60">
        <v>0</v>
      </c>
      <c r="U60">
        <v>335.05089800000002</v>
      </c>
      <c r="V60">
        <v>0</v>
      </c>
      <c r="W60">
        <v>0</v>
      </c>
      <c r="X60">
        <v>141.629752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8.5199269999999991</v>
      </c>
      <c r="AG60">
        <v>41.528165000000001</v>
      </c>
      <c r="AH60">
        <v>0</v>
      </c>
      <c r="AI60">
        <v>0</v>
      </c>
      <c r="AJ60">
        <v>0</v>
      </c>
      <c r="AK60">
        <v>50.562226000000003</v>
      </c>
      <c r="AL60">
        <v>2.2312720000000001</v>
      </c>
      <c r="AM60">
        <v>0</v>
      </c>
      <c r="AN60">
        <v>0.42243399999999998</v>
      </c>
      <c r="AO60">
        <v>0</v>
      </c>
      <c r="AP60">
        <v>2.4597760000000002</v>
      </c>
      <c r="AQ60">
        <v>0</v>
      </c>
      <c r="AR60">
        <v>8.4796029999999991</v>
      </c>
      <c r="AS60">
        <v>9.6864489999999996</v>
      </c>
      <c r="AT60">
        <v>14.398427999999999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2299.4771350000005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659.05305999999996</v>
      </c>
      <c r="L61">
        <v>533.81560000000002</v>
      </c>
      <c r="M61">
        <v>88.3292</v>
      </c>
      <c r="N61">
        <v>113.411812</v>
      </c>
      <c r="O61">
        <v>118.73136700000001</v>
      </c>
      <c r="P61">
        <v>99.820397</v>
      </c>
      <c r="Q61">
        <v>17.475557999999999</v>
      </c>
      <c r="R61">
        <v>33.126330000000003</v>
      </c>
      <c r="S61">
        <v>20.744880999999999</v>
      </c>
      <c r="T61">
        <v>0</v>
      </c>
      <c r="U61">
        <v>335.05089800000002</v>
      </c>
      <c r="V61">
        <v>0</v>
      </c>
      <c r="W61">
        <v>0</v>
      </c>
      <c r="X61">
        <v>141.629752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13.549891000000001</v>
      </c>
      <c r="AF61">
        <v>8.5199269999999991</v>
      </c>
      <c r="AG61">
        <v>41.528165000000001</v>
      </c>
      <c r="AH61">
        <v>0</v>
      </c>
      <c r="AI61">
        <v>0</v>
      </c>
      <c r="AJ61">
        <v>0</v>
      </c>
      <c r="AK61">
        <v>50.562226000000003</v>
      </c>
      <c r="AL61">
        <v>2.2312720000000001</v>
      </c>
      <c r="AM61">
        <v>0</v>
      </c>
      <c r="AN61">
        <v>0.42243399999999998</v>
      </c>
      <c r="AO61">
        <v>0</v>
      </c>
      <c r="AP61">
        <v>3.0747200000000001</v>
      </c>
      <c r="AQ61">
        <v>0</v>
      </c>
      <c r="AR61">
        <v>2.119901</v>
      </c>
      <c r="AS61">
        <v>9.6864489999999996</v>
      </c>
      <c r="AT61">
        <v>14.398427999999999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2307.2822680000004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659.05305999999996</v>
      </c>
      <c r="L62">
        <v>524.21460000000002</v>
      </c>
      <c r="M62">
        <v>88.3292</v>
      </c>
      <c r="N62">
        <v>113.411812</v>
      </c>
      <c r="O62">
        <v>118.73136700000001</v>
      </c>
      <c r="P62">
        <v>99.820397</v>
      </c>
      <c r="Q62">
        <v>17.475557999999999</v>
      </c>
      <c r="R62">
        <v>33.126330000000003</v>
      </c>
      <c r="S62">
        <v>20.744880999999999</v>
      </c>
      <c r="T62">
        <v>0</v>
      </c>
      <c r="U62">
        <v>335.05089800000002</v>
      </c>
      <c r="V62">
        <v>0</v>
      </c>
      <c r="W62">
        <v>0</v>
      </c>
      <c r="X62">
        <v>141.629752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13.549891000000001</v>
      </c>
      <c r="AF62">
        <v>8.5199269999999991</v>
      </c>
      <c r="AG62">
        <v>41.528165000000001</v>
      </c>
      <c r="AH62">
        <v>0</v>
      </c>
      <c r="AI62">
        <v>0</v>
      </c>
      <c r="AJ62">
        <v>0</v>
      </c>
      <c r="AK62">
        <v>50.562226000000003</v>
      </c>
      <c r="AL62">
        <v>2.2312720000000001</v>
      </c>
      <c r="AM62">
        <v>0</v>
      </c>
      <c r="AN62">
        <v>0.42243399999999998</v>
      </c>
      <c r="AO62">
        <v>0</v>
      </c>
      <c r="AP62">
        <v>3.0747200000000001</v>
      </c>
      <c r="AQ62">
        <v>0</v>
      </c>
      <c r="AR62">
        <v>2.119901</v>
      </c>
      <c r="AS62">
        <v>9.6864489999999996</v>
      </c>
      <c r="AT62">
        <v>12.279679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2295.5625190000005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659.05305999999996</v>
      </c>
      <c r="L63">
        <v>514.61360000000002</v>
      </c>
      <c r="M63">
        <v>88.3292</v>
      </c>
      <c r="N63">
        <v>113.411812</v>
      </c>
      <c r="O63">
        <v>118.73136700000001</v>
      </c>
      <c r="P63">
        <v>99.820397</v>
      </c>
      <c r="Q63">
        <v>17.475557999999999</v>
      </c>
      <c r="R63">
        <v>33.126330000000003</v>
      </c>
      <c r="S63">
        <v>20.744880999999999</v>
      </c>
      <c r="T63">
        <v>0</v>
      </c>
      <c r="U63">
        <v>335.05089800000002</v>
      </c>
      <c r="V63">
        <v>0</v>
      </c>
      <c r="W63">
        <v>0</v>
      </c>
      <c r="X63">
        <v>141.629752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13.549891000000001</v>
      </c>
      <c r="AF63">
        <v>8.5199269999999991</v>
      </c>
      <c r="AG63">
        <v>41.528165000000001</v>
      </c>
      <c r="AH63">
        <v>0</v>
      </c>
      <c r="AI63">
        <v>0</v>
      </c>
      <c r="AJ63">
        <v>0</v>
      </c>
      <c r="AK63">
        <v>50.562226000000003</v>
      </c>
      <c r="AL63">
        <v>2.2312720000000001</v>
      </c>
      <c r="AM63">
        <v>0</v>
      </c>
      <c r="AN63">
        <v>0.42243399999999998</v>
      </c>
      <c r="AO63">
        <v>0</v>
      </c>
      <c r="AP63">
        <v>3.0747200000000001</v>
      </c>
      <c r="AQ63">
        <v>0</v>
      </c>
      <c r="AR63">
        <v>2.119901</v>
      </c>
      <c r="AS63">
        <v>9.6864489999999996</v>
      </c>
      <c r="AT63">
        <v>14.398427999999999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2288.0802680000002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659.05305999999996</v>
      </c>
      <c r="L64">
        <v>505.01260000000002</v>
      </c>
      <c r="M64">
        <v>88.3292</v>
      </c>
      <c r="N64">
        <v>113.411812</v>
      </c>
      <c r="O64">
        <v>118.73136700000001</v>
      </c>
      <c r="P64">
        <v>99.820397</v>
      </c>
      <c r="Q64">
        <v>20.95112</v>
      </c>
      <c r="R64">
        <v>40.698734999999999</v>
      </c>
      <c r="S64">
        <v>25.337135</v>
      </c>
      <c r="T64">
        <v>0</v>
      </c>
      <c r="U64">
        <v>335.05089800000002</v>
      </c>
      <c r="V64">
        <v>0</v>
      </c>
      <c r="W64">
        <v>0</v>
      </c>
      <c r="X64">
        <v>141.629752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13.549891000000001</v>
      </c>
      <c r="AF64">
        <v>8.5199269999999991</v>
      </c>
      <c r="AG64">
        <v>41.528165000000001</v>
      </c>
      <c r="AH64">
        <v>0</v>
      </c>
      <c r="AI64">
        <v>0</v>
      </c>
      <c r="AJ64">
        <v>0</v>
      </c>
      <c r="AK64">
        <v>50.562226000000003</v>
      </c>
      <c r="AL64">
        <v>2.2312720000000001</v>
      </c>
      <c r="AM64">
        <v>0</v>
      </c>
      <c r="AN64">
        <v>0.42243399999999998</v>
      </c>
      <c r="AO64">
        <v>0</v>
      </c>
      <c r="AP64">
        <v>3.0747200000000001</v>
      </c>
      <c r="AQ64">
        <v>0</v>
      </c>
      <c r="AR64">
        <v>2.119901</v>
      </c>
      <c r="AS64">
        <v>9.6864489999999996</v>
      </c>
      <c r="AT64">
        <v>14.398427999999999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2294.1194889999997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659.05305999999996</v>
      </c>
      <c r="L65">
        <v>505.01260000000002</v>
      </c>
      <c r="M65">
        <v>88.3292</v>
      </c>
      <c r="N65">
        <v>113.411812</v>
      </c>
      <c r="O65">
        <v>118.73136700000001</v>
      </c>
      <c r="P65">
        <v>99.820397</v>
      </c>
      <c r="Q65">
        <v>20.95112</v>
      </c>
      <c r="R65">
        <v>40.698734999999999</v>
      </c>
      <c r="S65">
        <v>25.337135</v>
      </c>
      <c r="T65">
        <v>0</v>
      </c>
      <c r="U65">
        <v>335.05089800000002</v>
      </c>
      <c r="V65">
        <v>0</v>
      </c>
      <c r="W65">
        <v>0</v>
      </c>
      <c r="X65">
        <v>141.629752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13.549891000000001</v>
      </c>
      <c r="AF65">
        <v>8.5199269999999991</v>
      </c>
      <c r="AG65">
        <v>41.528165000000001</v>
      </c>
      <c r="AH65">
        <v>0</v>
      </c>
      <c r="AI65">
        <v>0</v>
      </c>
      <c r="AJ65">
        <v>0</v>
      </c>
      <c r="AK65">
        <v>50.562226000000003</v>
      </c>
      <c r="AL65">
        <v>2.2312720000000001</v>
      </c>
      <c r="AM65">
        <v>0</v>
      </c>
      <c r="AN65">
        <v>0.42243399999999998</v>
      </c>
      <c r="AO65">
        <v>0</v>
      </c>
      <c r="AP65">
        <v>2.7057540000000002</v>
      </c>
      <c r="AQ65">
        <v>0</v>
      </c>
      <c r="AR65">
        <v>12.719405</v>
      </c>
      <c r="AS65">
        <v>9.6864489999999996</v>
      </c>
      <c r="AT65">
        <v>14.398427999999999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2304.3500269999995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659.05305999999996</v>
      </c>
      <c r="L66">
        <v>505.01260000000002</v>
      </c>
      <c r="M66">
        <v>88.3292</v>
      </c>
      <c r="N66">
        <v>113.411812</v>
      </c>
      <c r="O66">
        <v>118.73136700000001</v>
      </c>
      <c r="P66">
        <v>99.820397</v>
      </c>
      <c r="Q66">
        <v>20.95112</v>
      </c>
      <c r="R66">
        <v>40.698734999999999</v>
      </c>
      <c r="S66">
        <v>25.337135</v>
      </c>
      <c r="T66">
        <v>0</v>
      </c>
      <c r="U66">
        <v>335.05089800000002</v>
      </c>
      <c r="V66">
        <v>0</v>
      </c>
      <c r="W66">
        <v>0</v>
      </c>
      <c r="X66">
        <v>141.629752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13.549891000000001</v>
      </c>
      <c r="AF66">
        <v>8.5199269999999991</v>
      </c>
      <c r="AG66">
        <v>41.528165000000001</v>
      </c>
      <c r="AH66">
        <v>0</v>
      </c>
      <c r="AI66">
        <v>0</v>
      </c>
      <c r="AJ66">
        <v>0</v>
      </c>
      <c r="AK66">
        <v>50.562226000000003</v>
      </c>
      <c r="AL66">
        <v>2.2312720000000001</v>
      </c>
      <c r="AM66">
        <v>0</v>
      </c>
      <c r="AN66">
        <v>0.42243399999999998</v>
      </c>
      <c r="AO66">
        <v>0</v>
      </c>
      <c r="AP66">
        <v>1.967821</v>
      </c>
      <c r="AQ66">
        <v>0</v>
      </c>
      <c r="AR66">
        <v>12.719405</v>
      </c>
      <c r="AS66">
        <v>9.6864489999999996</v>
      </c>
      <c r="AT66">
        <v>14.398427999999999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2303.6120939999996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659.05305999999996</v>
      </c>
      <c r="L67">
        <v>505.01260000000002</v>
      </c>
      <c r="M67">
        <v>88.3292</v>
      </c>
      <c r="N67">
        <v>113.411812</v>
      </c>
      <c r="O67">
        <v>118.73136700000001</v>
      </c>
      <c r="P67">
        <v>99.820397</v>
      </c>
      <c r="Q67">
        <v>20.95112</v>
      </c>
      <c r="R67">
        <v>40.698734999999999</v>
      </c>
      <c r="S67">
        <v>25.337135</v>
      </c>
      <c r="T67">
        <v>0</v>
      </c>
      <c r="U67">
        <v>335.05089800000002</v>
      </c>
      <c r="V67">
        <v>0</v>
      </c>
      <c r="W67">
        <v>0</v>
      </c>
      <c r="X67">
        <v>141.629752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13.549891000000001</v>
      </c>
      <c r="AF67">
        <v>8.5199269999999991</v>
      </c>
      <c r="AG67">
        <v>41.528165000000001</v>
      </c>
      <c r="AH67">
        <v>0</v>
      </c>
      <c r="AI67">
        <v>0</v>
      </c>
      <c r="AJ67">
        <v>0</v>
      </c>
      <c r="AK67">
        <v>50.562226000000003</v>
      </c>
      <c r="AL67">
        <v>2.2312720000000001</v>
      </c>
      <c r="AM67">
        <v>0</v>
      </c>
      <c r="AN67">
        <v>0.42243399999999998</v>
      </c>
      <c r="AO67">
        <v>0</v>
      </c>
      <c r="AP67">
        <v>3.566675</v>
      </c>
      <c r="AQ67">
        <v>0</v>
      </c>
      <c r="AR67">
        <v>3.1798510000000002</v>
      </c>
      <c r="AS67">
        <v>9.6864489999999996</v>
      </c>
      <c r="AT67">
        <v>14.398427999999999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2295.6713939999995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659.05305999999996</v>
      </c>
      <c r="L68">
        <v>505.01260000000002</v>
      </c>
      <c r="M68">
        <v>88.3292</v>
      </c>
      <c r="N68">
        <v>113.411812</v>
      </c>
      <c r="O68">
        <v>118.73136700000001</v>
      </c>
      <c r="P68">
        <v>99.820397</v>
      </c>
      <c r="Q68">
        <v>20.95112</v>
      </c>
      <c r="R68">
        <v>40.698734999999999</v>
      </c>
      <c r="S68">
        <v>25.337135</v>
      </c>
      <c r="T68">
        <v>0</v>
      </c>
      <c r="U68">
        <v>335.05089800000002</v>
      </c>
      <c r="V68">
        <v>0</v>
      </c>
      <c r="W68">
        <v>0</v>
      </c>
      <c r="X68">
        <v>141.629752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8.7512150000000002</v>
      </c>
      <c r="AE68">
        <v>13.549891000000001</v>
      </c>
      <c r="AF68">
        <v>8.5199269999999991</v>
      </c>
      <c r="AG68">
        <v>41.528165000000001</v>
      </c>
      <c r="AH68">
        <v>22.457602999999999</v>
      </c>
      <c r="AI68">
        <v>0</v>
      </c>
      <c r="AJ68">
        <v>0</v>
      </c>
      <c r="AK68">
        <v>50.562226000000003</v>
      </c>
      <c r="AL68">
        <v>2.2312720000000001</v>
      </c>
      <c r="AM68">
        <v>0</v>
      </c>
      <c r="AN68">
        <v>0.42243399999999998</v>
      </c>
      <c r="AO68">
        <v>0</v>
      </c>
      <c r="AP68">
        <v>3.566675</v>
      </c>
      <c r="AQ68">
        <v>10.101212</v>
      </c>
      <c r="AR68">
        <v>3.1798510000000002</v>
      </c>
      <c r="AS68">
        <v>9.6864489999999996</v>
      </c>
      <c r="AT68">
        <v>12.279679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2334.8626749999994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659.05305999999996</v>
      </c>
      <c r="L69">
        <v>570.89158999999995</v>
      </c>
      <c r="M69">
        <v>88.3292</v>
      </c>
      <c r="N69">
        <v>113.411812</v>
      </c>
      <c r="O69">
        <v>118.73136700000001</v>
      </c>
      <c r="P69">
        <v>99.820397</v>
      </c>
      <c r="Q69">
        <v>20.95112</v>
      </c>
      <c r="R69">
        <v>40.698734999999999</v>
      </c>
      <c r="S69">
        <v>25.337135</v>
      </c>
      <c r="T69">
        <v>0</v>
      </c>
      <c r="U69">
        <v>335.05089800000002</v>
      </c>
      <c r="V69">
        <v>0</v>
      </c>
      <c r="W69">
        <v>0</v>
      </c>
      <c r="X69">
        <v>141.629752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8.7512150000000002</v>
      </c>
      <c r="AE69">
        <v>13.549891000000001</v>
      </c>
      <c r="AF69">
        <v>8.5199269999999991</v>
      </c>
      <c r="AG69">
        <v>41.528165000000001</v>
      </c>
      <c r="AH69">
        <v>44.915205999999998</v>
      </c>
      <c r="AI69">
        <v>0</v>
      </c>
      <c r="AJ69">
        <v>0</v>
      </c>
      <c r="AK69">
        <v>50.562226000000003</v>
      </c>
      <c r="AL69">
        <v>2.2312720000000001</v>
      </c>
      <c r="AM69">
        <v>0</v>
      </c>
      <c r="AN69">
        <v>0.42243399999999998</v>
      </c>
      <c r="AO69">
        <v>0</v>
      </c>
      <c r="AP69">
        <v>3.566675</v>
      </c>
      <c r="AQ69">
        <v>22.682362000000001</v>
      </c>
      <c r="AR69">
        <v>2.119901</v>
      </c>
      <c r="AS69">
        <v>4.9078010000000001</v>
      </c>
      <c r="AT69">
        <v>14.398427999999999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2432.0605689999998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659.05305999999996</v>
      </c>
      <c r="L70">
        <v>570.89158999999995</v>
      </c>
      <c r="M70">
        <v>88.3292</v>
      </c>
      <c r="N70">
        <v>113.411812</v>
      </c>
      <c r="O70">
        <v>118.73136700000001</v>
      </c>
      <c r="P70">
        <v>99.820397</v>
      </c>
      <c r="Q70">
        <v>20.95112</v>
      </c>
      <c r="R70">
        <v>40.698734999999999</v>
      </c>
      <c r="S70">
        <v>25.337135</v>
      </c>
      <c r="T70">
        <v>0</v>
      </c>
      <c r="U70">
        <v>335.05089800000002</v>
      </c>
      <c r="V70">
        <v>0</v>
      </c>
      <c r="W70">
        <v>0</v>
      </c>
      <c r="X70">
        <v>141.629752</v>
      </c>
      <c r="Y70">
        <v>0</v>
      </c>
      <c r="Z70">
        <v>0</v>
      </c>
      <c r="AA70">
        <v>0</v>
      </c>
      <c r="AB70">
        <v>0</v>
      </c>
      <c r="AC70">
        <v>9.2916939999999997</v>
      </c>
      <c r="AD70">
        <v>17.502431000000001</v>
      </c>
      <c r="AE70">
        <v>13.549891000000001</v>
      </c>
      <c r="AF70">
        <v>8.5199269999999991</v>
      </c>
      <c r="AG70">
        <v>41.528165000000001</v>
      </c>
      <c r="AH70">
        <v>67.372809000000004</v>
      </c>
      <c r="AI70">
        <v>0</v>
      </c>
      <c r="AJ70">
        <v>0</v>
      </c>
      <c r="AK70">
        <v>50.562226000000003</v>
      </c>
      <c r="AL70">
        <v>2.2312720000000001</v>
      </c>
      <c r="AM70">
        <v>0</v>
      </c>
      <c r="AN70">
        <v>0.42243399999999998</v>
      </c>
      <c r="AO70">
        <v>0</v>
      </c>
      <c r="AP70">
        <v>3.566675</v>
      </c>
      <c r="AQ70">
        <v>34.779622000000003</v>
      </c>
      <c r="AR70">
        <v>2.119901</v>
      </c>
      <c r="AS70">
        <v>4.9078010000000001</v>
      </c>
      <c r="AT70">
        <v>14.398427999999999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2484.6583419999997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659.05305999999996</v>
      </c>
      <c r="L71">
        <v>570.89158999999995</v>
      </c>
      <c r="M71">
        <v>88.3292</v>
      </c>
      <c r="N71">
        <v>113.411812</v>
      </c>
      <c r="O71">
        <v>118.73136700000001</v>
      </c>
      <c r="P71">
        <v>99.820397</v>
      </c>
      <c r="Q71">
        <v>20.95112</v>
      </c>
      <c r="R71">
        <v>40.698734999999999</v>
      </c>
      <c r="S71">
        <v>25.337135</v>
      </c>
      <c r="T71">
        <v>0</v>
      </c>
      <c r="U71">
        <v>335.05089800000002</v>
      </c>
      <c r="V71">
        <v>0</v>
      </c>
      <c r="W71">
        <v>0</v>
      </c>
      <c r="X71">
        <v>141.629752</v>
      </c>
      <c r="Y71">
        <v>0</v>
      </c>
      <c r="Z71">
        <v>0</v>
      </c>
      <c r="AA71">
        <v>0</v>
      </c>
      <c r="AB71">
        <v>0</v>
      </c>
      <c r="AC71">
        <v>18.601727</v>
      </c>
      <c r="AD71">
        <v>17.502431000000001</v>
      </c>
      <c r="AE71">
        <v>13.549891000000001</v>
      </c>
      <c r="AF71">
        <v>8.5199269999999991</v>
      </c>
      <c r="AG71">
        <v>41.528165000000001</v>
      </c>
      <c r="AH71">
        <v>89.830411999999995</v>
      </c>
      <c r="AI71">
        <v>0</v>
      </c>
      <c r="AJ71">
        <v>0</v>
      </c>
      <c r="AK71">
        <v>50.562226000000003</v>
      </c>
      <c r="AL71">
        <v>2.2312720000000001</v>
      </c>
      <c r="AM71">
        <v>0</v>
      </c>
      <c r="AN71">
        <v>0.42243399999999998</v>
      </c>
      <c r="AO71">
        <v>0</v>
      </c>
      <c r="AP71">
        <v>1.967821</v>
      </c>
      <c r="AQ71">
        <v>59.760463999999999</v>
      </c>
      <c r="AR71">
        <v>2.119901</v>
      </c>
      <c r="AS71">
        <v>4.9078010000000001</v>
      </c>
      <c r="AT71">
        <v>14.398427999999999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2539.8079659999999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659.05305999999996</v>
      </c>
      <c r="L72">
        <v>570.89158999999995</v>
      </c>
      <c r="M72">
        <v>88.3292</v>
      </c>
      <c r="N72">
        <v>113.411812</v>
      </c>
      <c r="O72">
        <v>118.73136700000001</v>
      </c>
      <c r="P72">
        <v>99.820397</v>
      </c>
      <c r="Q72">
        <v>20.95112</v>
      </c>
      <c r="R72">
        <v>40.698734999999999</v>
      </c>
      <c r="S72">
        <v>25.337135</v>
      </c>
      <c r="T72">
        <v>0</v>
      </c>
      <c r="U72">
        <v>335.05089800000002</v>
      </c>
      <c r="V72">
        <v>0</v>
      </c>
      <c r="W72">
        <v>0</v>
      </c>
      <c r="X72">
        <v>141.629752</v>
      </c>
      <c r="Y72">
        <v>0</v>
      </c>
      <c r="Z72">
        <v>0</v>
      </c>
      <c r="AA72">
        <v>0</v>
      </c>
      <c r="AB72">
        <v>12.644555</v>
      </c>
      <c r="AC72">
        <v>18.601727</v>
      </c>
      <c r="AD72">
        <v>26.253646</v>
      </c>
      <c r="AE72">
        <v>27.099782999999999</v>
      </c>
      <c r="AF72">
        <v>17.039854999999999</v>
      </c>
      <c r="AG72">
        <v>41.528165000000001</v>
      </c>
      <c r="AH72">
        <v>112.288015</v>
      </c>
      <c r="AI72">
        <v>2.4444149999999998</v>
      </c>
      <c r="AJ72">
        <v>0</v>
      </c>
      <c r="AK72">
        <v>50.562226000000003</v>
      </c>
      <c r="AL72">
        <v>2.2312720000000001</v>
      </c>
      <c r="AM72">
        <v>0</v>
      </c>
      <c r="AN72">
        <v>0.42243399999999998</v>
      </c>
      <c r="AO72">
        <v>0</v>
      </c>
      <c r="AP72">
        <v>1.967821</v>
      </c>
      <c r="AQ72">
        <v>59.760463999999999</v>
      </c>
      <c r="AR72">
        <v>2.119901</v>
      </c>
      <c r="AS72">
        <v>4.9078010000000001</v>
      </c>
      <c r="AT72">
        <v>14.398427999999999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2608.1755740000003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659.05305999999996</v>
      </c>
      <c r="L73">
        <v>570.89158999999995</v>
      </c>
      <c r="M73">
        <v>88.3292</v>
      </c>
      <c r="N73">
        <v>113.411812</v>
      </c>
      <c r="O73">
        <v>118.73136700000001</v>
      </c>
      <c r="P73">
        <v>99.820397</v>
      </c>
      <c r="Q73">
        <v>20.95112</v>
      </c>
      <c r="R73">
        <v>40.698734999999999</v>
      </c>
      <c r="S73">
        <v>25.337135</v>
      </c>
      <c r="T73">
        <v>0</v>
      </c>
      <c r="U73">
        <v>335.05089800000002</v>
      </c>
      <c r="V73">
        <v>0</v>
      </c>
      <c r="W73">
        <v>0</v>
      </c>
      <c r="X73">
        <v>141.629752</v>
      </c>
      <c r="Y73">
        <v>0</v>
      </c>
      <c r="Z73">
        <v>0</v>
      </c>
      <c r="AA73">
        <v>0</v>
      </c>
      <c r="AB73">
        <v>25.289110999999998</v>
      </c>
      <c r="AC73">
        <v>18.601727</v>
      </c>
      <c r="AD73">
        <v>26.253646</v>
      </c>
      <c r="AE73">
        <v>47.464036999999998</v>
      </c>
      <c r="AF73">
        <v>29.346416999999999</v>
      </c>
      <c r="AG73">
        <v>41.528165000000001</v>
      </c>
      <c r="AH73">
        <v>112.288015</v>
      </c>
      <c r="AI73">
        <v>15.888695</v>
      </c>
      <c r="AJ73">
        <v>0</v>
      </c>
      <c r="AK73">
        <v>50.562226000000003</v>
      </c>
      <c r="AL73">
        <v>22.312723999999999</v>
      </c>
      <c r="AM73">
        <v>0</v>
      </c>
      <c r="AN73">
        <v>0.42243399999999998</v>
      </c>
      <c r="AO73">
        <v>0</v>
      </c>
      <c r="AP73">
        <v>1.967821</v>
      </c>
      <c r="AQ73">
        <v>59.760463999999999</v>
      </c>
      <c r="AR73">
        <v>42.398015999999998</v>
      </c>
      <c r="AS73">
        <v>4.9078010000000001</v>
      </c>
      <c r="AT73">
        <v>10.798821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2723.6951860000008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659.05305999999996</v>
      </c>
      <c r="L74">
        <v>570.89158999999995</v>
      </c>
      <c r="M74">
        <v>88.3292</v>
      </c>
      <c r="N74">
        <v>113.411812</v>
      </c>
      <c r="O74">
        <v>118.73136700000001</v>
      </c>
      <c r="P74">
        <v>99.820397</v>
      </c>
      <c r="Q74">
        <v>20.95112</v>
      </c>
      <c r="R74">
        <v>40.698734999999999</v>
      </c>
      <c r="S74">
        <v>25.337135</v>
      </c>
      <c r="T74">
        <v>0</v>
      </c>
      <c r="U74">
        <v>335.05089800000002</v>
      </c>
      <c r="V74">
        <v>0</v>
      </c>
      <c r="W74">
        <v>0</v>
      </c>
      <c r="X74">
        <v>141.629752</v>
      </c>
      <c r="Y74">
        <v>0</v>
      </c>
      <c r="Z74">
        <v>0</v>
      </c>
      <c r="AA74">
        <v>0</v>
      </c>
      <c r="AB74">
        <v>37.933666000000002</v>
      </c>
      <c r="AC74">
        <v>18.601727</v>
      </c>
      <c r="AD74">
        <v>35.086033</v>
      </c>
      <c r="AE74">
        <v>47.464036999999998</v>
      </c>
      <c r="AF74">
        <v>29.346416999999999</v>
      </c>
      <c r="AG74">
        <v>41.528165000000001</v>
      </c>
      <c r="AH74">
        <v>112.288015</v>
      </c>
      <c r="AI74">
        <v>15.888695</v>
      </c>
      <c r="AJ74">
        <v>0</v>
      </c>
      <c r="AK74">
        <v>50.562226000000003</v>
      </c>
      <c r="AL74">
        <v>51.319265000000001</v>
      </c>
      <c r="AM74">
        <v>0</v>
      </c>
      <c r="AN74">
        <v>0.42243399999999998</v>
      </c>
      <c r="AO74">
        <v>0</v>
      </c>
      <c r="AP74">
        <v>1.967821</v>
      </c>
      <c r="AQ74">
        <v>59.760463999999999</v>
      </c>
      <c r="AR74">
        <v>42.398015999999998</v>
      </c>
      <c r="AS74">
        <v>4.9078010000000001</v>
      </c>
      <c r="AT74">
        <v>10.798821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2774.1786690000008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659.05305999999996</v>
      </c>
      <c r="L75">
        <v>528.64719000000002</v>
      </c>
      <c r="M75">
        <v>88.3292</v>
      </c>
      <c r="N75">
        <v>113.411812</v>
      </c>
      <c r="O75">
        <v>118.73136700000001</v>
      </c>
      <c r="P75">
        <v>99.820397</v>
      </c>
      <c r="Q75">
        <v>20.95112</v>
      </c>
      <c r="R75">
        <v>40.698734999999999</v>
      </c>
      <c r="S75">
        <v>25.337135</v>
      </c>
      <c r="T75">
        <v>0</v>
      </c>
      <c r="U75">
        <v>335.05089800000002</v>
      </c>
      <c r="V75">
        <v>0</v>
      </c>
      <c r="W75">
        <v>0</v>
      </c>
      <c r="X75">
        <v>141.629752</v>
      </c>
      <c r="Y75">
        <v>0</v>
      </c>
      <c r="Z75">
        <v>0</v>
      </c>
      <c r="AA75">
        <v>0</v>
      </c>
      <c r="AB75">
        <v>37.933666000000002</v>
      </c>
      <c r="AC75">
        <v>18.601727</v>
      </c>
      <c r="AD75">
        <v>35.086033</v>
      </c>
      <c r="AE75">
        <v>47.464036999999998</v>
      </c>
      <c r="AF75">
        <v>29.346416999999999</v>
      </c>
      <c r="AG75">
        <v>41.528165000000001</v>
      </c>
      <c r="AH75">
        <v>112.288015</v>
      </c>
      <c r="AI75">
        <v>15.888695</v>
      </c>
      <c r="AJ75">
        <v>0</v>
      </c>
      <c r="AK75">
        <v>50.562226000000003</v>
      </c>
      <c r="AL75">
        <v>51.319265000000001</v>
      </c>
      <c r="AM75">
        <v>0</v>
      </c>
      <c r="AN75">
        <v>0.42243399999999998</v>
      </c>
      <c r="AO75">
        <v>0</v>
      </c>
      <c r="AP75">
        <v>4.796564</v>
      </c>
      <c r="AQ75">
        <v>59.760463999999999</v>
      </c>
      <c r="AR75">
        <v>3.1798510000000002</v>
      </c>
      <c r="AS75">
        <v>23.505783000000001</v>
      </c>
      <c r="AT75">
        <v>10.798821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2714.1428290000008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659.05305999999996</v>
      </c>
      <c r="L76">
        <v>527.68709000000001</v>
      </c>
      <c r="M76">
        <v>88.3292</v>
      </c>
      <c r="N76">
        <v>113.411812</v>
      </c>
      <c r="O76">
        <v>118.73136700000001</v>
      </c>
      <c r="P76">
        <v>99.820397</v>
      </c>
      <c r="Q76">
        <v>20.95112</v>
      </c>
      <c r="R76">
        <v>40.698734999999999</v>
      </c>
      <c r="S76">
        <v>25.337135</v>
      </c>
      <c r="T76">
        <v>0</v>
      </c>
      <c r="U76">
        <v>335.05089800000002</v>
      </c>
      <c r="V76">
        <v>0</v>
      </c>
      <c r="W76">
        <v>0</v>
      </c>
      <c r="X76">
        <v>141.629752</v>
      </c>
      <c r="Y76">
        <v>0</v>
      </c>
      <c r="Z76">
        <v>0</v>
      </c>
      <c r="AA76">
        <v>0</v>
      </c>
      <c r="AB76">
        <v>37.933666000000002</v>
      </c>
      <c r="AC76">
        <v>18.601727</v>
      </c>
      <c r="AD76">
        <v>35.086033</v>
      </c>
      <c r="AE76">
        <v>47.464036999999998</v>
      </c>
      <c r="AF76">
        <v>29.346416999999999</v>
      </c>
      <c r="AG76">
        <v>41.528165000000001</v>
      </c>
      <c r="AH76">
        <v>112.288015</v>
      </c>
      <c r="AI76">
        <v>15.888695</v>
      </c>
      <c r="AJ76">
        <v>0</v>
      </c>
      <c r="AK76">
        <v>50.562226000000003</v>
      </c>
      <c r="AL76">
        <v>51.319265000000001</v>
      </c>
      <c r="AM76">
        <v>0</v>
      </c>
      <c r="AN76">
        <v>0.42243399999999998</v>
      </c>
      <c r="AO76">
        <v>0</v>
      </c>
      <c r="AP76">
        <v>4.796564</v>
      </c>
      <c r="AQ76">
        <v>59.760463999999999</v>
      </c>
      <c r="AR76">
        <v>3.1798510000000002</v>
      </c>
      <c r="AS76">
        <v>23.505783000000001</v>
      </c>
      <c r="AT76">
        <v>10.798821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2713.182729000001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659.05305999999996</v>
      </c>
      <c r="L77">
        <v>559.37039000000004</v>
      </c>
      <c r="M77">
        <v>88.3292</v>
      </c>
      <c r="N77">
        <v>113.411812</v>
      </c>
      <c r="O77">
        <v>118.73136700000001</v>
      </c>
      <c r="P77">
        <v>99.820397</v>
      </c>
      <c r="Q77">
        <v>20.95112</v>
      </c>
      <c r="R77">
        <v>40.698734999999999</v>
      </c>
      <c r="S77">
        <v>25.337135</v>
      </c>
      <c r="T77">
        <v>0</v>
      </c>
      <c r="U77">
        <v>335.05089800000002</v>
      </c>
      <c r="V77">
        <v>0</v>
      </c>
      <c r="W77">
        <v>0</v>
      </c>
      <c r="X77">
        <v>141.629752</v>
      </c>
      <c r="Y77">
        <v>0</v>
      </c>
      <c r="Z77">
        <v>0</v>
      </c>
      <c r="AA77">
        <v>0</v>
      </c>
      <c r="AB77">
        <v>37.933666000000002</v>
      </c>
      <c r="AC77">
        <v>18.601727</v>
      </c>
      <c r="AD77">
        <v>35.086033</v>
      </c>
      <c r="AE77">
        <v>47.464036999999998</v>
      </c>
      <c r="AF77">
        <v>29.346416999999999</v>
      </c>
      <c r="AG77">
        <v>41.528165000000001</v>
      </c>
      <c r="AH77">
        <v>112.288015</v>
      </c>
      <c r="AI77">
        <v>15.888695</v>
      </c>
      <c r="AJ77">
        <v>0</v>
      </c>
      <c r="AK77">
        <v>50.562226000000003</v>
      </c>
      <c r="AL77">
        <v>51.319265000000001</v>
      </c>
      <c r="AM77">
        <v>0</v>
      </c>
      <c r="AN77">
        <v>0.42243399999999998</v>
      </c>
      <c r="AO77">
        <v>0</v>
      </c>
      <c r="AP77">
        <v>4.796564</v>
      </c>
      <c r="AQ77">
        <v>59.760463999999999</v>
      </c>
      <c r="AR77">
        <v>3.1798510000000002</v>
      </c>
      <c r="AS77">
        <v>23.505783000000001</v>
      </c>
      <c r="AT77">
        <v>10.798821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2744.8660290000007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659.05305999999996</v>
      </c>
      <c r="L78">
        <v>588.17339000000004</v>
      </c>
      <c r="M78">
        <v>88.3292</v>
      </c>
      <c r="N78">
        <v>113.411812</v>
      </c>
      <c r="O78">
        <v>118.73136700000001</v>
      </c>
      <c r="P78">
        <v>99.820397</v>
      </c>
      <c r="Q78">
        <v>20.95112</v>
      </c>
      <c r="R78">
        <v>40.698734999999999</v>
      </c>
      <c r="S78">
        <v>25.337135</v>
      </c>
      <c r="T78">
        <v>0</v>
      </c>
      <c r="U78">
        <v>335.05089800000002</v>
      </c>
      <c r="V78">
        <v>0</v>
      </c>
      <c r="W78">
        <v>0</v>
      </c>
      <c r="X78">
        <v>141.629752</v>
      </c>
      <c r="Y78">
        <v>0</v>
      </c>
      <c r="Z78">
        <v>0</v>
      </c>
      <c r="AA78">
        <v>0</v>
      </c>
      <c r="AB78">
        <v>25.289110999999998</v>
      </c>
      <c r="AC78">
        <v>18.601727</v>
      </c>
      <c r="AD78">
        <v>26.314523999999999</v>
      </c>
      <c r="AE78">
        <v>47.464036999999998</v>
      </c>
      <c r="AF78">
        <v>29.346416999999999</v>
      </c>
      <c r="AG78">
        <v>41.528165000000001</v>
      </c>
      <c r="AH78">
        <v>112.288015</v>
      </c>
      <c r="AI78">
        <v>15.888695</v>
      </c>
      <c r="AJ78">
        <v>0</v>
      </c>
      <c r="AK78">
        <v>50.562226000000003</v>
      </c>
      <c r="AL78">
        <v>22.312723999999999</v>
      </c>
      <c r="AM78">
        <v>0</v>
      </c>
      <c r="AN78">
        <v>0.42243399999999998</v>
      </c>
      <c r="AO78">
        <v>0</v>
      </c>
      <c r="AP78">
        <v>4.796564</v>
      </c>
      <c r="AQ78">
        <v>59.760463999999999</v>
      </c>
      <c r="AR78">
        <v>3.1798510000000002</v>
      </c>
      <c r="AS78">
        <v>23.505783000000001</v>
      </c>
      <c r="AT78">
        <v>10.798821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2723.2464240000008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659.05305999999996</v>
      </c>
      <c r="L79">
        <v>581.45268999999996</v>
      </c>
      <c r="M79">
        <v>88.3292</v>
      </c>
      <c r="N79">
        <v>113.411812</v>
      </c>
      <c r="O79">
        <v>118.73136700000001</v>
      </c>
      <c r="P79">
        <v>99.820397</v>
      </c>
      <c r="Q79">
        <v>20.95112</v>
      </c>
      <c r="R79">
        <v>40.698734999999999</v>
      </c>
      <c r="S79">
        <v>25.337135</v>
      </c>
      <c r="T79">
        <v>0</v>
      </c>
      <c r="U79">
        <v>335.05089800000002</v>
      </c>
      <c r="V79">
        <v>0</v>
      </c>
      <c r="W79">
        <v>0</v>
      </c>
      <c r="X79">
        <v>141.629752</v>
      </c>
      <c r="Y79">
        <v>0</v>
      </c>
      <c r="Z79">
        <v>0</v>
      </c>
      <c r="AA79">
        <v>0</v>
      </c>
      <c r="AB79">
        <v>12.644555</v>
      </c>
      <c r="AC79">
        <v>18.601727</v>
      </c>
      <c r="AD79">
        <v>26.314523999999999</v>
      </c>
      <c r="AE79">
        <v>31.534292000000001</v>
      </c>
      <c r="AF79">
        <v>8.5199269999999991</v>
      </c>
      <c r="AG79">
        <v>41.528165000000001</v>
      </c>
      <c r="AH79">
        <v>112.288015</v>
      </c>
      <c r="AI79">
        <v>2.4444149999999998</v>
      </c>
      <c r="AJ79">
        <v>0</v>
      </c>
      <c r="AK79">
        <v>50.562226000000003</v>
      </c>
      <c r="AL79">
        <v>10.040725999999999</v>
      </c>
      <c r="AM79">
        <v>0</v>
      </c>
      <c r="AN79">
        <v>0.42243399999999998</v>
      </c>
      <c r="AO79">
        <v>0</v>
      </c>
      <c r="AP79">
        <v>3.566675</v>
      </c>
      <c r="AQ79">
        <v>59.760463999999999</v>
      </c>
      <c r="AR79">
        <v>42.398015999999998</v>
      </c>
      <c r="AS79">
        <v>23.505783000000001</v>
      </c>
      <c r="AT79">
        <v>10.798821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2679.3969309999998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659.05305999999996</v>
      </c>
      <c r="L80">
        <v>618.89658999999995</v>
      </c>
      <c r="M80">
        <v>88.3292</v>
      </c>
      <c r="N80">
        <v>113.411812</v>
      </c>
      <c r="O80">
        <v>118.73136700000001</v>
      </c>
      <c r="P80">
        <v>99.820397</v>
      </c>
      <c r="Q80">
        <v>20.95112</v>
      </c>
      <c r="R80">
        <v>40.698734999999999</v>
      </c>
      <c r="S80">
        <v>25.337135</v>
      </c>
      <c r="T80">
        <v>0</v>
      </c>
      <c r="U80">
        <v>335.05089800000002</v>
      </c>
      <c r="V80">
        <v>0</v>
      </c>
      <c r="W80">
        <v>0</v>
      </c>
      <c r="X80">
        <v>141.629752</v>
      </c>
      <c r="Y80">
        <v>0</v>
      </c>
      <c r="Z80">
        <v>0</v>
      </c>
      <c r="AA80">
        <v>0</v>
      </c>
      <c r="AB80">
        <v>12.644555</v>
      </c>
      <c r="AC80">
        <v>18.601727</v>
      </c>
      <c r="AD80">
        <v>17.502431000000001</v>
      </c>
      <c r="AE80">
        <v>15.767146</v>
      </c>
      <c r="AF80">
        <v>8.5199269999999991</v>
      </c>
      <c r="AG80">
        <v>41.528165000000001</v>
      </c>
      <c r="AH80">
        <v>89.830411999999995</v>
      </c>
      <c r="AI80">
        <v>0</v>
      </c>
      <c r="AJ80">
        <v>0</v>
      </c>
      <c r="AK80">
        <v>50.562226000000003</v>
      </c>
      <c r="AL80">
        <v>10.040725999999999</v>
      </c>
      <c r="AM80">
        <v>0</v>
      </c>
      <c r="AN80">
        <v>0.42243399999999998</v>
      </c>
      <c r="AO80">
        <v>0</v>
      </c>
      <c r="AP80">
        <v>3.566675</v>
      </c>
      <c r="AQ80">
        <v>59.760463999999999</v>
      </c>
      <c r="AR80">
        <v>42.398015999999998</v>
      </c>
      <c r="AS80">
        <v>23.505783000000001</v>
      </c>
      <c r="AT80">
        <v>10.798821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2667.3595740000001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659.05305999999996</v>
      </c>
      <c r="L81">
        <v>584.33299</v>
      </c>
      <c r="M81">
        <v>88.3292</v>
      </c>
      <c r="N81">
        <v>113.411812</v>
      </c>
      <c r="O81">
        <v>118.73136700000001</v>
      </c>
      <c r="P81">
        <v>99.820397</v>
      </c>
      <c r="Q81">
        <v>20.95112</v>
      </c>
      <c r="R81">
        <v>40.698734999999999</v>
      </c>
      <c r="S81">
        <v>25.337135</v>
      </c>
      <c r="T81">
        <v>0</v>
      </c>
      <c r="U81">
        <v>335.05089800000002</v>
      </c>
      <c r="V81">
        <v>0</v>
      </c>
      <c r="W81">
        <v>0</v>
      </c>
      <c r="X81">
        <v>141.629752</v>
      </c>
      <c r="Y81">
        <v>0</v>
      </c>
      <c r="Z81">
        <v>0</v>
      </c>
      <c r="AA81">
        <v>0</v>
      </c>
      <c r="AB81">
        <v>12.644555</v>
      </c>
      <c r="AC81">
        <v>9.2916939999999997</v>
      </c>
      <c r="AD81">
        <v>17.502431000000001</v>
      </c>
      <c r="AE81">
        <v>15.767146</v>
      </c>
      <c r="AF81">
        <v>8.5199269999999991</v>
      </c>
      <c r="AG81">
        <v>41.528165000000001</v>
      </c>
      <c r="AH81">
        <v>67.372809000000004</v>
      </c>
      <c r="AI81">
        <v>0</v>
      </c>
      <c r="AJ81">
        <v>0</v>
      </c>
      <c r="AK81">
        <v>50.562226000000003</v>
      </c>
      <c r="AL81">
        <v>10.040725999999999</v>
      </c>
      <c r="AM81">
        <v>0</v>
      </c>
      <c r="AN81">
        <v>0.42243399999999998</v>
      </c>
      <c r="AO81">
        <v>0</v>
      </c>
      <c r="AP81">
        <v>3.566675</v>
      </c>
      <c r="AQ81">
        <v>59.760463999999999</v>
      </c>
      <c r="AR81">
        <v>4.2398020000000001</v>
      </c>
      <c r="AS81">
        <v>9.6864489999999996</v>
      </c>
      <c r="AT81">
        <v>10.798821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2549.0507899999998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659.05305999999996</v>
      </c>
      <c r="L82">
        <v>590.09358999999995</v>
      </c>
      <c r="M82">
        <v>88.3292</v>
      </c>
      <c r="N82">
        <v>113.411812</v>
      </c>
      <c r="O82">
        <v>118.73136700000001</v>
      </c>
      <c r="P82">
        <v>99.820397</v>
      </c>
      <c r="Q82">
        <v>20.95112</v>
      </c>
      <c r="R82">
        <v>40.698734999999999</v>
      </c>
      <c r="S82">
        <v>25.337135</v>
      </c>
      <c r="T82">
        <v>0</v>
      </c>
      <c r="U82">
        <v>335.05089800000002</v>
      </c>
      <c r="V82">
        <v>0</v>
      </c>
      <c r="W82">
        <v>0</v>
      </c>
      <c r="X82">
        <v>141.629752</v>
      </c>
      <c r="Y82">
        <v>0</v>
      </c>
      <c r="Z82">
        <v>0</v>
      </c>
      <c r="AA82">
        <v>0</v>
      </c>
      <c r="AB82">
        <v>12.644555</v>
      </c>
      <c r="AC82">
        <v>0</v>
      </c>
      <c r="AD82">
        <v>17.502431000000001</v>
      </c>
      <c r="AE82">
        <v>15.767146</v>
      </c>
      <c r="AF82">
        <v>8.5199269999999991</v>
      </c>
      <c r="AG82">
        <v>41.528165000000001</v>
      </c>
      <c r="AH82">
        <v>44.915205999999998</v>
      </c>
      <c r="AI82">
        <v>0</v>
      </c>
      <c r="AJ82">
        <v>0</v>
      </c>
      <c r="AK82">
        <v>50.562226000000003</v>
      </c>
      <c r="AL82">
        <v>10.040725999999999</v>
      </c>
      <c r="AM82">
        <v>0</v>
      </c>
      <c r="AN82">
        <v>0.42243399999999998</v>
      </c>
      <c r="AO82">
        <v>0</v>
      </c>
      <c r="AP82">
        <v>3.566675</v>
      </c>
      <c r="AQ82">
        <v>59.760463999999999</v>
      </c>
      <c r="AR82">
        <v>4.2398020000000001</v>
      </c>
      <c r="AS82">
        <v>9.6864489999999996</v>
      </c>
      <c r="AT82">
        <v>10.798821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2523.0620929999995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659.05305999999996</v>
      </c>
      <c r="L83">
        <v>585.29309000000001</v>
      </c>
      <c r="M83">
        <v>88.3292</v>
      </c>
      <c r="N83">
        <v>113.411812</v>
      </c>
      <c r="O83">
        <v>118.73136700000001</v>
      </c>
      <c r="P83">
        <v>99.820397</v>
      </c>
      <c r="Q83">
        <v>20.95112</v>
      </c>
      <c r="R83">
        <v>40.698734999999999</v>
      </c>
      <c r="S83">
        <v>25.337135</v>
      </c>
      <c r="T83">
        <v>0</v>
      </c>
      <c r="U83">
        <v>335.05089800000002</v>
      </c>
      <c r="V83">
        <v>0</v>
      </c>
      <c r="W83">
        <v>0</v>
      </c>
      <c r="X83">
        <v>141.629752</v>
      </c>
      <c r="Y83">
        <v>0</v>
      </c>
      <c r="Z83">
        <v>0</v>
      </c>
      <c r="AA83">
        <v>0</v>
      </c>
      <c r="AB83">
        <v>12.644555</v>
      </c>
      <c r="AC83">
        <v>0</v>
      </c>
      <c r="AD83">
        <v>0</v>
      </c>
      <c r="AE83">
        <v>15.520785</v>
      </c>
      <c r="AF83">
        <v>8.5199269999999991</v>
      </c>
      <c r="AG83">
        <v>41.528165000000001</v>
      </c>
      <c r="AH83">
        <v>22.457602999999999</v>
      </c>
      <c r="AI83">
        <v>0</v>
      </c>
      <c r="AJ83">
        <v>0</v>
      </c>
      <c r="AK83">
        <v>50.562226000000003</v>
      </c>
      <c r="AL83">
        <v>10.040725999999999</v>
      </c>
      <c r="AM83">
        <v>0</v>
      </c>
      <c r="AN83">
        <v>0.42243399999999998</v>
      </c>
      <c r="AO83">
        <v>0</v>
      </c>
      <c r="AP83">
        <v>3.566675</v>
      </c>
      <c r="AQ83">
        <v>59.760463999999999</v>
      </c>
      <c r="AR83">
        <v>4.2398020000000001</v>
      </c>
      <c r="AS83">
        <v>9.6864489999999996</v>
      </c>
      <c r="AT83">
        <v>10.798821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2478.0551979999996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659.05305999999996</v>
      </c>
      <c r="L84">
        <v>604.49509</v>
      </c>
      <c r="M84">
        <v>88.3292</v>
      </c>
      <c r="N84">
        <v>113.411812</v>
      </c>
      <c r="O84">
        <v>118.73136700000001</v>
      </c>
      <c r="P84">
        <v>99.820397</v>
      </c>
      <c r="Q84">
        <v>20.95112</v>
      </c>
      <c r="R84">
        <v>40.698734999999999</v>
      </c>
      <c r="S84">
        <v>25.337135</v>
      </c>
      <c r="T84">
        <v>0</v>
      </c>
      <c r="U84">
        <v>335.05089800000002</v>
      </c>
      <c r="V84">
        <v>0</v>
      </c>
      <c r="W84">
        <v>0</v>
      </c>
      <c r="X84">
        <v>141.629752</v>
      </c>
      <c r="Y84">
        <v>0</v>
      </c>
      <c r="Z84">
        <v>0</v>
      </c>
      <c r="AA84">
        <v>0</v>
      </c>
      <c r="AB84">
        <v>12.644555</v>
      </c>
      <c r="AC84">
        <v>0</v>
      </c>
      <c r="AD84">
        <v>0</v>
      </c>
      <c r="AE84">
        <v>0</v>
      </c>
      <c r="AF84">
        <v>8.5199269999999991</v>
      </c>
      <c r="AG84">
        <v>41.528165000000001</v>
      </c>
      <c r="AH84">
        <v>6.7281890000000004</v>
      </c>
      <c r="AI84">
        <v>0</v>
      </c>
      <c r="AJ84">
        <v>0</v>
      </c>
      <c r="AK84">
        <v>50.562226000000003</v>
      </c>
      <c r="AL84">
        <v>10.040725999999999</v>
      </c>
      <c r="AM84">
        <v>0</v>
      </c>
      <c r="AN84">
        <v>0.42243399999999998</v>
      </c>
      <c r="AO84">
        <v>0</v>
      </c>
      <c r="AP84">
        <v>3.566675</v>
      </c>
      <c r="AQ84">
        <v>59.760463999999999</v>
      </c>
      <c r="AR84">
        <v>3.1798510000000002</v>
      </c>
      <c r="AS84">
        <v>9.6864489999999996</v>
      </c>
      <c r="AT84">
        <v>10.798821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2464.9470479999995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659.05305999999996</v>
      </c>
      <c r="L85">
        <v>585.29309000000001</v>
      </c>
      <c r="M85">
        <v>88.3292</v>
      </c>
      <c r="N85">
        <v>113.411812</v>
      </c>
      <c r="O85">
        <v>118.73136700000001</v>
      </c>
      <c r="P85">
        <v>99.820397</v>
      </c>
      <c r="Q85">
        <v>20.95112</v>
      </c>
      <c r="R85">
        <v>40.698734999999999</v>
      </c>
      <c r="S85">
        <v>25.337135</v>
      </c>
      <c r="T85">
        <v>0</v>
      </c>
      <c r="U85">
        <v>335.05089800000002</v>
      </c>
      <c r="V85">
        <v>0</v>
      </c>
      <c r="W85">
        <v>0</v>
      </c>
      <c r="X85">
        <v>141.629752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8.5199269999999991</v>
      </c>
      <c r="AG85">
        <v>41.528165000000001</v>
      </c>
      <c r="AH85">
        <v>0</v>
      </c>
      <c r="AI85">
        <v>0</v>
      </c>
      <c r="AJ85">
        <v>0</v>
      </c>
      <c r="AK85">
        <v>50.562226000000003</v>
      </c>
      <c r="AL85">
        <v>10.040725999999999</v>
      </c>
      <c r="AM85">
        <v>0</v>
      </c>
      <c r="AN85">
        <v>0.42243399999999998</v>
      </c>
      <c r="AO85">
        <v>0</v>
      </c>
      <c r="AP85">
        <v>2.3367870000000002</v>
      </c>
      <c r="AQ85">
        <v>59.760463999999999</v>
      </c>
      <c r="AR85">
        <v>42.398015999999998</v>
      </c>
      <c r="AS85">
        <v>9.6864489999999996</v>
      </c>
      <c r="AT85">
        <v>10.798821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2464.3605809999999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659.05305999999996</v>
      </c>
      <c r="L86">
        <v>571.85168999999996</v>
      </c>
      <c r="M86">
        <v>88.3292</v>
      </c>
      <c r="N86">
        <v>113.411812</v>
      </c>
      <c r="O86">
        <v>118.73136700000001</v>
      </c>
      <c r="P86">
        <v>99.820397</v>
      </c>
      <c r="Q86">
        <v>20.95112</v>
      </c>
      <c r="R86">
        <v>40.698734999999999</v>
      </c>
      <c r="S86">
        <v>25.337135</v>
      </c>
      <c r="T86">
        <v>0</v>
      </c>
      <c r="U86">
        <v>335.05089800000002</v>
      </c>
      <c r="V86">
        <v>0</v>
      </c>
      <c r="W86">
        <v>0</v>
      </c>
      <c r="X86">
        <v>141.629752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8.5199269999999991</v>
      </c>
      <c r="AG86">
        <v>41.528165000000001</v>
      </c>
      <c r="AH86">
        <v>0</v>
      </c>
      <c r="AI86">
        <v>0</v>
      </c>
      <c r="AJ86">
        <v>0</v>
      </c>
      <c r="AK86">
        <v>50.562226000000003</v>
      </c>
      <c r="AL86">
        <v>10.040725999999999</v>
      </c>
      <c r="AM86">
        <v>0</v>
      </c>
      <c r="AN86">
        <v>0.42243399999999998</v>
      </c>
      <c r="AO86">
        <v>0</v>
      </c>
      <c r="AP86">
        <v>3.0747200000000001</v>
      </c>
      <c r="AQ86">
        <v>44.820348000000003</v>
      </c>
      <c r="AR86">
        <v>42.398015999999998</v>
      </c>
      <c r="AS86">
        <v>9.6864489999999996</v>
      </c>
      <c r="AT86">
        <v>10.798821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2436.7169979999999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651.93977500000005</v>
      </c>
      <c r="L87">
        <v>441.27809000000002</v>
      </c>
      <c r="M87">
        <v>88.3292</v>
      </c>
      <c r="N87">
        <v>113.411812</v>
      </c>
      <c r="O87">
        <v>118.73136700000001</v>
      </c>
      <c r="P87">
        <v>99.820397</v>
      </c>
      <c r="Q87">
        <v>12.041392</v>
      </c>
      <c r="R87">
        <v>28.218036999999999</v>
      </c>
      <c r="S87">
        <v>15.342608999999999</v>
      </c>
      <c r="T87">
        <v>0</v>
      </c>
      <c r="U87">
        <v>335.05089800000002</v>
      </c>
      <c r="V87">
        <v>0</v>
      </c>
      <c r="W87">
        <v>0</v>
      </c>
      <c r="X87">
        <v>141.629752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8.5199269999999991</v>
      </c>
      <c r="AG87">
        <v>41.528165000000001</v>
      </c>
      <c r="AH87">
        <v>0</v>
      </c>
      <c r="AI87">
        <v>0</v>
      </c>
      <c r="AJ87">
        <v>0</v>
      </c>
      <c r="AK87">
        <v>50.562226000000003</v>
      </c>
      <c r="AL87">
        <v>10.040725999999999</v>
      </c>
      <c r="AM87">
        <v>0</v>
      </c>
      <c r="AN87">
        <v>0.42243399999999998</v>
      </c>
      <c r="AO87">
        <v>0</v>
      </c>
      <c r="AP87">
        <v>3.0747200000000001</v>
      </c>
      <c r="AQ87">
        <v>44.820348000000003</v>
      </c>
      <c r="AR87">
        <v>4.2398020000000001</v>
      </c>
      <c r="AS87">
        <v>9.6864489999999996</v>
      </c>
      <c r="AT87">
        <v>10.798821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2229.4869470000008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651.93977500000005</v>
      </c>
      <c r="L88">
        <v>378.27940000000001</v>
      </c>
      <c r="M88">
        <v>88.3292</v>
      </c>
      <c r="N88">
        <v>113.411812</v>
      </c>
      <c r="O88">
        <v>118.73136700000001</v>
      </c>
      <c r="P88">
        <v>99.820397</v>
      </c>
      <c r="Q88">
        <v>12.041392</v>
      </c>
      <c r="R88">
        <v>23.558646</v>
      </c>
      <c r="S88">
        <v>13.969935</v>
      </c>
      <c r="T88">
        <v>0</v>
      </c>
      <c r="U88">
        <v>335.05089800000002</v>
      </c>
      <c r="V88">
        <v>0</v>
      </c>
      <c r="W88">
        <v>0</v>
      </c>
      <c r="X88">
        <v>141.629752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8.5199269999999991</v>
      </c>
      <c r="AG88">
        <v>41.528165000000001</v>
      </c>
      <c r="AH88">
        <v>0</v>
      </c>
      <c r="AI88">
        <v>0</v>
      </c>
      <c r="AJ88">
        <v>0</v>
      </c>
      <c r="AK88">
        <v>50.562226000000003</v>
      </c>
      <c r="AL88">
        <v>10.040725999999999</v>
      </c>
      <c r="AM88">
        <v>0</v>
      </c>
      <c r="AN88">
        <v>0.42243399999999998</v>
      </c>
      <c r="AO88">
        <v>0</v>
      </c>
      <c r="AP88">
        <v>3.0747200000000001</v>
      </c>
      <c r="AQ88">
        <v>29.880231999999999</v>
      </c>
      <c r="AR88">
        <v>4.2398020000000001</v>
      </c>
      <c r="AS88">
        <v>9.6864489999999996</v>
      </c>
      <c r="AT88">
        <v>10.798821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2145.5160760000003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637.50639999999999</v>
      </c>
      <c r="L89">
        <v>364.83800000000002</v>
      </c>
      <c r="M89">
        <v>88.3292</v>
      </c>
      <c r="N89">
        <v>113.411812</v>
      </c>
      <c r="O89">
        <v>118.73136700000001</v>
      </c>
      <c r="P89">
        <v>99.820397</v>
      </c>
      <c r="Q89">
        <v>12.041392</v>
      </c>
      <c r="R89">
        <v>23.558646</v>
      </c>
      <c r="S89">
        <v>13.969935</v>
      </c>
      <c r="T89">
        <v>0</v>
      </c>
      <c r="U89">
        <v>335.05089800000002</v>
      </c>
      <c r="V89">
        <v>0</v>
      </c>
      <c r="W89">
        <v>0</v>
      </c>
      <c r="X89">
        <v>141.629752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8.5199269999999991</v>
      </c>
      <c r="AG89">
        <v>41.528165000000001</v>
      </c>
      <c r="AH89">
        <v>0</v>
      </c>
      <c r="AI89">
        <v>0</v>
      </c>
      <c r="AJ89">
        <v>0</v>
      </c>
      <c r="AK89">
        <v>50.562226000000003</v>
      </c>
      <c r="AL89">
        <v>10.040725999999999</v>
      </c>
      <c r="AM89">
        <v>0</v>
      </c>
      <c r="AN89">
        <v>0.42243399999999998</v>
      </c>
      <c r="AO89">
        <v>0</v>
      </c>
      <c r="AP89">
        <v>3.0747200000000001</v>
      </c>
      <c r="AQ89">
        <v>14.940116</v>
      </c>
      <c r="AR89">
        <v>4.2398020000000001</v>
      </c>
      <c r="AS89">
        <v>9.6864489999999996</v>
      </c>
      <c r="AT89">
        <v>10.798821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2102.7011850000004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570.29939999999999</v>
      </c>
      <c r="L90">
        <v>355.23700000000002</v>
      </c>
      <c r="M90">
        <v>88.3292</v>
      </c>
      <c r="N90">
        <v>113.411812</v>
      </c>
      <c r="O90">
        <v>118.73136700000001</v>
      </c>
      <c r="P90">
        <v>99.820397</v>
      </c>
      <c r="Q90">
        <v>12.041392</v>
      </c>
      <c r="R90">
        <v>23.558646</v>
      </c>
      <c r="S90">
        <v>13.969935</v>
      </c>
      <c r="T90">
        <v>0</v>
      </c>
      <c r="U90">
        <v>335.05089800000002</v>
      </c>
      <c r="V90">
        <v>0</v>
      </c>
      <c r="W90">
        <v>0</v>
      </c>
      <c r="X90">
        <v>126.98369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8.5199269999999991</v>
      </c>
      <c r="AG90">
        <v>41.528165000000001</v>
      </c>
      <c r="AH90">
        <v>0</v>
      </c>
      <c r="AI90">
        <v>0</v>
      </c>
      <c r="AJ90">
        <v>0</v>
      </c>
      <c r="AK90">
        <v>50.562226000000003</v>
      </c>
      <c r="AL90">
        <v>10.040725999999999</v>
      </c>
      <c r="AM90">
        <v>0</v>
      </c>
      <c r="AN90">
        <v>0.42243399999999998</v>
      </c>
      <c r="AO90">
        <v>0</v>
      </c>
      <c r="AP90">
        <v>3.0747200000000001</v>
      </c>
      <c r="AQ90">
        <v>0</v>
      </c>
      <c r="AR90">
        <v>12.719405</v>
      </c>
      <c r="AS90">
        <v>9.6864489999999996</v>
      </c>
      <c r="AT90">
        <v>10.798821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2004.7866100000003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570.52982399999996</v>
      </c>
      <c r="L91">
        <v>336.03500000000003</v>
      </c>
      <c r="M91">
        <v>88.3292</v>
      </c>
      <c r="N91">
        <v>113.411812</v>
      </c>
      <c r="O91">
        <v>118.73136700000001</v>
      </c>
      <c r="P91">
        <v>99.820397</v>
      </c>
      <c r="Q91">
        <v>12.041392</v>
      </c>
      <c r="R91">
        <v>23.558646</v>
      </c>
      <c r="S91">
        <v>13.969935</v>
      </c>
      <c r="T91">
        <v>0</v>
      </c>
      <c r="U91">
        <v>335.05089800000002</v>
      </c>
      <c r="V91">
        <v>0</v>
      </c>
      <c r="W91">
        <v>0</v>
      </c>
      <c r="X91">
        <v>112.58219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8.5199269999999991</v>
      </c>
      <c r="AG91">
        <v>41.528165000000001</v>
      </c>
      <c r="AH91">
        <v>0</v>
      </c>
      <c r="AI91">
        <v>0</v>
      </c>
      <c r="AJ91">
        <v>0</v>
      </c>
      <c r="AK91">
        <v>50.562226000000003</v>
      </c>
      <c r="AL91">
        <v>10.040725999999999</v>
      </c>
      <c r="AM91">
        <v>0</v>
      </c>
      <c r="AN91">
        <v>0.42243399999999998</v>
      </c>
      <c r="AO91">
        <v>0</v>
      </c>
      <c r="AP91">
        <v>3.0747200000000001</v>
      </c>
      <c r="AQ91">
        <v>0</v>
      </c>
      <c r="AR91">
        <v>12.719405</v>
      </c>
      <c r="AS91">
        <v>9.6864489999999996</v>
      </c>
      <c r="AT91">
        <v>10.798821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1971.4135340000005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508.27694000000002</v>
      </c>
      <c r="L92">
        <v>336.03500000000003</v>
      </c>
      <c r="M92">
        <v>88.3292</v>
      </c>
      <c r="N92">
        <v>113.411812</v>
      </c>
      <c r="O92">
        <v>118.73136700000001</v>
      </c>
      <c r="P92">
        <v>78.797326999999996</v>
      </c>
      <c r="Q92">
        <v>12.041392</v>
      </c>
      <c r="R92">
        <v>23.558646</v>
      </c>
      <c r="S92">
        <v>13.969935</v>
      </c>
      <c r="T92">
        <v>0</v>
      </c>
      <c r="U92">
        <v>335.05089800000002</v>
      </c>
      <c r="V92">
        <v>0</v>
      </c>
      <c r="W92">
        <v>0</v>
      </c>
      <c r="X92">
        <v>112.58219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8.5199269999999991</v>
      </c>
      <c r="AG92">
        <v>41.528165000000001</v>
      </c>
      <c r="AH92">
        <v>0</v>
      </c>
      <c r="AI92">
        <v>0</v>
      </c>
      <c r="AJ92">
        <v>0</v>
      </c>
      <c r="AK92">
        <v>50.562226000000003</v>
      </c>
      <c r="AL92">
        <v>10.040725999999999</v>
      </c>
      <c r="AM92">
        <v>0</v>
      </c>
      <c r="AN92">
        <v>0.42243399999999998</v>
      </c>
      <c r="AO92">
        <v>0</v>
      </c>
      <c r="AP92">
        <v>3.0747200000000001</v>
      </c>
      <c r="AQ92">
        <v>0</v>
      </c>
      <c r="AR92">
        <v>12.719405</v>
      </c>
      <c r="AS92">
        <v>9.6864489999999996</v>
      </c>
      <c r="AT92">
        <v>10.798821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1888.1375800000005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429.45272999999997</v>
      </c>
      <c r="L93">
        <v>336.03500000000003</v>
      </c>
      <c r="M93">
        <v>61.229801000000002</v>
      </c>
      <c r="N93">
        <v>113.411812</v>
      </c>
      <c r="O93">
        <v>118.73136700000001</v>
      </c>
      <c r="P93">
        <v>78.797326999999996</v>
      </c>
      <c r="Q93">
        <v>12.041392</v>
      </c>
      <c r="R93">
        <v>23.558646</v>
      </c>
      <c r="S93">
        <v>13.969935</v>
      </c>
      <c r="T93">
        <v>0</v>
      </c>
      <c r="U93">
        <v>335.05089800000002</v>
      </c>
      <c r="V93">
        <v>0</v>
      </c>
      <c r="W93">
        <v>0</v>
      </c>
      <c r="X93">
        <v>112.58219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8.5199269999999991</v>
      </c>
      <c r="AG93">
        <v>41.528165000000001</v>
      </c>
      <c r="AH93">
        <v>0</v>
      </c>
      <c r="AI93">
        <v>0</v>
      </c>
      <c r="AJ93">
        <v>0</v>
      </c>
      <c r="AK93">
        <v>50.562226000000003</v>
      </c>
      <c r="AL93">
        <v>10.040725999999999</v>
      </c>
      <c r="AM93">
        <v>0</v>
      </c>
      <c r="AN93">
        <v>0.42243399999999998</v>
      </c>
      <c r="AO93">
        <v>0</v>
      </c>
      <c r="AP93">
        <v>2.2137989999999999</v>
      </c>
      <c r="AQ93">
        <v>0</v>
      </c>
      <c r="AR93">
        <v>12.719405</v>
      </c>
      <c r="AS93">
        <v>9.6864489999999996</v>
      </c>
      <c r="AT93">
        <v>10.798821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1781.3530500000006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362.63485600000001</v>
      </c>
      <c r="L94">
        <v>336.03500000000003</v>
      </c>
      <c r="M94">
        <v>61.229801000000002</v>
      </c>
      <c r="N94">
        <v>88.221380999999994</v>
      </c>
      <c r="O94">
        <v>118.73136700000001</v>
      </c>
      <c r="P94">
        <v>78.797326999999996</v>
      </c>
      <c r="Q94">
        <v>12.041392</v>
      </c>
      <c r="R94">
        <v>23.558646</v>
      </c>
      <c r="S94">
        <v>13.969935</v>
      </c>
      <c r="T94">
        <v>0</v>
      </c>
      <c r="U94">
        <v>335.05089800000002</v>
      </c>
      <c r="V94">
        <v>0</v>
      </c>
      <c r="W94">
        <v>0</v>
      </c>
      <c r="X94">
        <v>86.208146999999997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8.5199269999999991</v>
      </c>
      <c r="AG94">
        <v>41.528165000000001</v>
      </c>
      <c r="AH94">
        <v>0</v>
      </c>
      <c r="AI94">
        <v>0</v>
      </c>
      <c r="AJ94">
        <v>0</v>
      </c>
      <c r="AK94">
        <v>50.562226000000003</v>
      </c>
      <c r="AL94">
        <v>10.040725999999999</v>
      </c>
      <c r="AM94">
        <v>0</v>
      </c>
      <c r="AN94">
        <v>0.42243399999999998</v>
      </c>
      <c r="AO94">
        <v>0</v>
      </c>
      <c r="AP94">
        <v>2.2137989999999999</v>
      </c>
      <c r="AQ94">
        <v>0</v>
      </c>
      <c r="AR94">
        <v>12.719405</v>
      </c>
      <c r="AS94">
        <v>9.6864489999999996</v>
      </c>
      <c r="AT94">
        <v>10.798821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1662.9707020000003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378.50022300000001</v>
      </c>
      <c r="L95">
        <v>336.03500000000003</v>
      </c>
      <c r="M95">
        <v>61.229801000000002</v>
      </c>
      <c r="N95">
        <v>78.620380999999995</v>
      </c>
      <c r="O95">
        <v>118.73136700000001</v>
      </c>
      <c r="P95">
        <v>78.797326999999996</v>
      </c>
      <c r="Q95">
        <v>12.041392</v>
      </c>
      <c r="R95">
        <v>10.484292</v>
      </c>
      <c r="S95">
        <v>13.622142</v>
      </c>
      <c r="T95">
        <v>0</v>
      </c>
      <c r="U95">
        <v>314.483251</v>
      </c>
      <c r="V95">
        <v>0</v>
      </c>
      <c r="W95">
        <v>0</v>
      </c>
      <c r="X95">
        <v>112.58219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8.5199269999999991</v>
      </c>
      <c r="AG95">
        <v>41.528165000000001</v>
      </c>
      <c r="AH95">
        <v>0</v>
      </c>
      <c r="AI95">
        <v>0</v>
      </c>
      <c r="AJ95">
        <v>0</v>
      </c>
      <c r="AK95">
        <v>50.562226000000003</v>
      </c>
      <c r="AL95">
        <v>10.040725999999999</v>
      </c>
      <c r="AM95">
        <v>0</v>
      </c>
      <c r="AN95">
        <v>0.42243399999999998</v>
      </c>
      <c r="AO95">
        <v>0</v>
      </c>
      <c r="AP95">
        <v>2.2137989999999999</v>
      </c>
      <c r="AQ95">
        <v>0</v>
      </c>
      <c r="AR95">
        <v>3.1798510000000002</v>
      </c>
      <c r="AS95">
        <v>9.6864489999999996</v>
      </c>
      <c r="AT95">
        <v>10.798821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1652.0797640000005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361.27820300000002</v>
      </c>
      <c r="L96">
        <v>336.03500000000003</v>
      </c>
      <c r="M96">
        <v>61.229801000000002</v>
      </c>
      <c r="N96">
        <v>78.620380999999995</v>
      </c>
      <c r="O96">
        <v>118.73136700000001</v>
      </c>
      <c r="P96">
        <v>78.797326999999996</v>
      </c>
      <c r="Q96">
        <v>7.6423959999999997</v>
      </c>
      <c r="R96">
        <v>10.484292</v>
      </c>
      <c r="S96">
        <v>12.696346</v>
      </c>
      <c r="T96">
        <v>0</v>
      </c>
      <c r="U96">
        <v>314.483251</v>
      </c>
      <c r="V96">
        <v>0</v>
      </c>
      <c r="W96">
        <v>0</v>
      </c>
      <c r="X96">
        <v>107.98254300000001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8.5199269999999991</v>
      </c>
      <c r="AG96">
        <v>41.528165000000001</v>
      </c>
      <c r="AH96">
        <v>0</v>
      </c>
      <c r="AI96">
        <v>0</v>
      </c>
      <c r="AJ96">
        <v>0</v>
      </c>
      <c r="AK96">
        <v>50.562226000000003</v>
      </c>
      <c r="AL96">
        <v>10.040725999999999</v>
      </c>
      <c r="AM96">
        <v>0</v>
      </c>
      <c r="AN96">
        <v>0.42243399999999998</v>
      </c>
      <c r="AO96">
        <v>0</v>
      </c>
      <c r="AP96">
        <v>2.2137989999999999</v>
      </c>
      <c r="AQ96">
        <v>0</v>
      </c>
      <c r="AR96">
        <v>3.1798510000000002</v>
      </c>
      <c r="AS96">
        <v>9.6864489999999996</v>
      </c>
      <c r="AT96">
        <v>10.798821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1624.9333050000005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360.13243699999998</v>
      </c>
      <c r="L97">
        <v>336.03500000000003</v>
      </c>
      <c r="M97">
        <v>61.229801000000002</v>
      </c>
      <c r="N97">
        <v>78.620380999999995</v>
      </c>
      <c r="O97">
        <v>118.73136700000001</v>
      </c>
      <c r="P97">
        <v>78.797326999999996</v>
      </c>
      <c r="Q97">
        <v>6.5286799999999996</v>
      </c>
      <c r="R97">
        <v>10.484292</v>
      </c>
      <c r="S97">
        <v>12.696346</v>
      </c>
      <c r="T97">
        <v>0</v>
      </c>
      <c r="U97">
        <v>314.483251</v>
      </c>
      <c r="V97">
        <v>0</v>
      </c>
      <c r="W97">
        <v>0</v>
      </c>
      <c r="X97">
        <v>52.805500000000002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8.5199269999999991</v>
      </c>
      <c r="AG97">
        <v>41.528165000000001</v>
      </c>
      <c r="AH97">
        <v>0</v>
      </c>
      <c r="AI97">
        <v>0</v>
      </c>
      <c r="AJ97">
        <v>0</v>
      </c>
      <c r="AK97">
        <v>50.562226000000003</v>
      </c>
      <c r="AL97">
        <v>10.040725999999999</v>
      </c>
      <c r="AM97">
        <v>0</v>
      </c>
      <c r="AN97">
        <v>0.42243399999999998</v>
      </c>
      <c r="AO97">
        <v>0</v>
      </c>
      <c r="AP97">
        <v>1.844832</v>
      </c>
      <c r="AQ97">
        <v>0</v>
      </c>
      <c r="AR97">
        <v>3.1798510000000002</v>
      </c>
      <c r="AS97">
        <v>9.6864489999999996</v>
      </c>
      <c r="AT97">
        <v>10.798821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1567.1278129999998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360.13422100000003</v>
      </c>
      <c r="L98">
        <v>336.03500000000003</v>
      </c>
      <c r="M98">
        <v>61.229801000000002</v>
      </c>
      <c r="N98">
        <v>78.620380999999995</v>
      </c>
      <c r="O98">
        <v>118.73136700000001</v>
      </c>
      <c r="P98">
        <v>65.793253000000007</v>
      </c>
      <c r="Q98">
        <v>6.5286799999999996</v>
      </c>
      <c r="R98">
        <v>10.484292</v>
      </c>
      <c r="S98">
        <v>12.696346</v>
      </c>
      <c r="T98">
        <v>0</v>
      </c>
      <c r="U98">
        <v>314.483251</v>
      </c>
      <c r="V98">
        <v>0</v>
      </c>
      <c r="W98">
        <v>0</v>
      </c>
      <c r="X98">
        <v>52.805500000000002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8.5199269999999991</v>
      </c>
      <c r="AG98">
        <v>41.528165000000001</v>
      </c>
      <c r="AH98">
        <v>0</v>
      </c>
      <c r="AI98">
        <v>0</v>
      </c>
      <c r="AJ98">
        <v>0</v>
      </c>
      <c r="AK98">
        <v>50.562226000000003</v>
      </c>
      <c r="AL98">
        <v>10.040725999999999</v>
      </c>
      <c r="AM98">
        <v>0</v>
      </c>
      <c r="AN98">
        <v>0.42243399999999998</v>
      </c>
      <c r="AO98">
        <v>0</v>
      </c>
      <c r="AP98">
        <v>1.844832</v>
      </c>
      <c r="AQ98">
        <v>0</v>
      </c>
      <c r="AR98">
        <v>3.1798510000000002</v>
      </c>
      <c r="AS98">
        <v>9.6864489999999996</v>
      </c>
      <c r="AT98">
        <v>9.2169600000000003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1552.5436620000003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13.489462344749981</v>
      </c>
      <c r="L99">
        <f t="shared" si="2"/>
        <v>11.277020788500016</v>
      </c>
      <c r="M99">
        <f t="shared" si="2"/>
        <v>1.7709768667500019</v>
      </c>
      <c r="N99">
        <f t="shared" si="2"/>
        <v>2.3555168525000028</v>
      </c>
      <c r="O99">
        <f t="shared" si="2"/>
        <v>2.5969067535000034</v>
      </c>
      <c r="P99">
        <f t="shared" si="2"/>
        <v>2.1550010990000041</v>
      </c>
      <c r="Q99">
        <f t="shared" si="2"/>
        <v>0.38121368299999964</v>
      </c>
      <c r="R99">
        <f t="shared" si="2"/>
        <v>0.77556443699999955</v>
      </c>
      <c r="S99">
        <f t="shared" si="2"/>
        <v>0.48739458175000017</v>
      </c>
      <c r="T99">
        <f t="shared" si="2"/>
        <v>0</v>
      </c>
      <c r="U99">
        <f t="shared" si="2"/>
        <v>8.0206539050000139</v>
      </c>
      <c r="V99">
        <f t="shared" si="2"/>
        <v>0</v>
      </c>
      <c r="W99">
        <f t="shared" si="2"/>
        <v>0</v>
      </c>
      <c r="X99">
        <f t="shared" si="2"/>
        <v>2.9035370035000003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0.16752115975000004</v>
      </c>
      <c r="AC99">
        <f t="shared" si="2"/>
        <v>0.11387521224999998</v>
      </c>
      <c r="AD99">
        <f t="shared" si="2"/>
        <v>0.15325787925000001</v>
      </c>
      <c r="AE99">
        <f t="shared" si="2"/>
        <v>0.28823821099999991</v>
      </c>
      <c r="AF99">
        <f t="shared" si="2"/>
        <v>0.25701780600000035</v>
      </c>
      <c r="AG99">
        <f t="shared" si="2"/>
        <v>0.99667596000000147</v>
      </c>
      <c r="AH99">
        <f t="shared" si="2"/>
        <v>0.61826599375000002</v>
      </c>
      <c r="AI99">
        <f t="shared" si="2"/>
        <v>5.0110500000000016E-2</v>
      </c>
      <c r="AJ99">
        <f t="shared" si="2"/>
        <v>0</v>
      </c>
      <c r="AK99">
        <f t="shared" si="2"/>
        <v>1.2134934239999999</v>
      </c>
      <c r="AL99">
        <f t="shared" si="2"/>
        <v>0.47358756799999929</v>
      </c>
      <c r="AM99">
        <f t="shared" si="2"/>
        <v>0</v>
      </c>
      <c r="AN99">
        <f t="shared" si="2"/>
        <v>1.0138416000000001E-2</v>
      </c>
      <c r="AO99">
        <f t="shared" si="2"/>
        <v>0</v>
      </c>
      <c r="AP99">
        <f t="shared" si="2"/>
        <v>7.4254491000000061E-2</v>
      </c>
      <c r="AQ99">
        <f t="shared" si="2"/>
        <v>0.48993902674999978</v>
      </c>
      <c r="AR99">
        <f t="shared" si="2"/>
        <v>0.24484854200000011</v>
      </c>
      <c r="AS99">
        <f t="shared" si="2"/>
        <v>0.25074987750000016</v>
      </c>
      <c r="AT99">
        <f t="shared" si="2"/>
        <v>0.31414328575000022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51.929365668250021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44713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184.34</v>
      </c>
      <c r="C3" s="75">
        <v>35.14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70.12</v>
      </c>
      <c r="J3">
        <v>240.99</v>
      </c>
      <c r="K3">
        <v>86.41</v>
      </c>
      <c r="L3">
        <v>0.93</v>
      </c>
      <c r="M3">
        <v>15.62</v>
      </c>
      <c r="N3" s="135">
        <v>0</v>
      </c>
      <c r="O3" s="135">
        <v>0</v>
      </c>
      <c r="P3" s="135">
        <v>0</v>
      </c>
      <c r="Q3">
        <v>0.99</v>
      </c>
      <c r="R3">
        <v>0</v>
      </c>
      <c r="S3">
        <v>1.8</v>
      </c>
      <c r="T3">
        <v>8.6199999999999992</v>
      </c>
      <c r="U3">
        <v>2.87</v>
      </c>
      <c r="V3">
        <v>2.88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184.34</v>
      </c>
      <c r="C4" s="75">
        <v>35.14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70.12</v>
      </c>
      <c r="J4">
        <v>221.78</v>
      </c>
      <c r="K4">
        <v>86.41</v>
      </c>
      <c r="L4">
        <v>0.93</v>
      </c>
      <c r="M4">
        <v>15.42</v>
      </c>
      <c r="N4" s="135">
        <v>0</v>
      </c>
      <c r="O4" s="135">
        <v>0</v>
      </c>
      <c r="P4" s="135">
        <v>0</v>
      </c>
      <c r="Q4">
        <v>0.99</v>
      </c>
      <c r="R4">
        <v>0</v>
      </c>
      <c r="S4">
        <v>1.8</v>
      </c>
      <c r="T4">
        <v>8.65</v>
      </c>
      <c r="U4">
        <v>2.88</v>
      </c>
      <c r="V4">
        <v>2.88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184.34</v>
      </c>
      <c r="C5" s="75">
        <v>35.14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70.12</v>
      </c>
      <c r="J5">
        <v>208.34</v>
      </c>
      <c r="K5">
        <v>86.41</v>
      </c>
      <c r="L5">
        <v>0.93</v>
      </c>
      <c r="M5">
        <v>15.17</v>
      </c>
      <c r="N5" s="135">
        <v>0</v>
      </c>
      <c r="O5" s="135">
        <v>0</v>
      </c>
      <c r="P5" s="135">
        <v>0</v>
      </c>
      <c r="Q5">
        <v>0.99</v>
      </c>
      <c r="R5">
        <v>0</v>
      </c>
      <c r="S5">
        <v>1.8</v>
      </c>
      <c r="T5">
        <v>8.66</v>
      </c>
      <c r="U5">
        <v>2.89</v>
      </c>
      <c r="V5">
        <v>2.88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184.34</v>
      </c>
      <c r="C6" s="75">
        <v>47.91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70.12</v>
      </c>
      <c r="J6">
        <v>208.34</v>
      </c>
      <c r="K6">
        <v>100.57</v>
      </c>
      <c r="L6">
        <v>0.93</v>
      </c>
      <c r="M6">
        <v>14.92</v>
      </c>
      <c r="N6" s="135">
        <v>0</v>
      </c>
      <c r="O6" s="135">
        <v>0</v>
      </c>
      <c r="P6" s="135">
        <v>0</v>
      </c>
      <c r="Q6">
        <v>0.99</v>
      </c>
      <c r="R6">
        <v>0</v>
      </c>
      <c r="S6">
        <v>1.8</v>
      </c>
      <c r="T6">
        <v>8.7100000000000009</v>
      </c>
      <c r="U6">
        <v>2.9</v>
      </c>
      <c r="V6">
        <v>2.9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184.34</v>
      </c>
      <c r="C7" s="75">
        <v>35.14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70.12</v>
      </c>
      <c r="J7">
        <v>208.34</v>
      </c>
      <c r="K7">
        <v>88.33</v>
      </c>
      <c r="L7">
        <v>0.93</v>
      </c>
      <c r="M7">
        <v>14.8</v>
      </c>
      <c r="N7" s="135">
        <v>0</v>
      </c>
      <c r="O7" s="135">
        <v>0</v>
      </c>
      <c r="P7" s="135">
        <v>0</v>
      </c>
      <c r="Q7">
        <v>0.99</v>
      </c>
      <c r="R7">
        <v>0</v>
      </c>
      <c r="S7">
        <v>1.8</v>
      </c>
      <c r="T7">
        <v>8.7100000000000009</v>
      </c>
      <c r="U7">
        <v>2.9</v>
      </c>
      <c r="V7">
        <v>2.91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184.34</v>
      </c>
      <c r="C8" s="75">
        <v>35.14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70.12</v>
      </c>
      <c r="J8">
        <v>208.34</v>
      </c>
      <c r="K8">
        <v>88.33</v>
      </c>
      <c r="L8">
        <v>0.93</v>
      </c>
      <c r="M8">
        <v>14.67</v>
      </c>
      <c r="N8" s="135">
        <v>0</v>
      </c>
      <c r="O8" s="135">
        <v>0</v>
      </c>
      <c r="P8" s="135">
        <v>0</v>
      </c>
      <c r="Q8">
        <v>0.99</v>
      </c>
      <c r="R8">
        <v>0</v>
      </c>
      <c r="S8">
        <v>1.8</v>
      </c>
      <c r="T8">
        <v>8.66</v>
      </c>
      <c r="U8">
        <v>2.89</v>
      </c>
      <c r="V8">
        <v>2.88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184.34</v>
      </c>
      <c r="C9" s="75">
        <v>35.14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70.12</v>
      </c>
      <c r="J9">
        <v>208.34</v>
      </c>
      <c r="K9">
        <v>88.33</v>
      </c>
      <c r="L9">
        <v>0.93</v>
      </c>
      <c r="M9">
        <v>14.49</v>
      </c>
      <c r="N9" s="135">
        <v>0</v>
      </c>
      <c r="O9" s="135">
        <v>0</v>
      </c>
      <c r="P9" s="135">
        <v>0</v>
      </c>
      <c r="Q9">
        <v>0.99</v>
      </c>
      <c r="R9">
        <v>0</v>
      </c>
      <c r="S9">
        <v>1.8</v>
      </c>
      <c r="T9">
        <v>8.7200000000000006</v>
      </c>
      <c r="U9">
        <v>2.91</v>
      </c>
      <c r="V9">
        <v>2.9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184.34</v>
      </c>
      <c r="C10" s="75">
        <v>35.14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70.12</v>
      </c>
      <c r="J10">
        <v>208.34</v>
      </c>
      <c r="K10">
        <v>88.33</v>
      </c>
      <c r="L10">
        <v>0.93</v>
      </c>
      <c r="M10">
        <v>14.43</v>
      </c>
      <c r="N10" s="135">
        <v>0</v>
      </c>
      <c r="O10" s="135">
        <v>0</v>
      </c>
      <c r="P10" s="135">
        <v>0</v>
      </c>
      <c r="Q10">
        <v>0.99</v>
      </c>
      <c r="R10">
        <v>0</v>
      </c>
      <c r="S10">
        <v>1.8</v>
      </c>
      <c r="T10">
        <v>8.81</v>
      </c>
      <c r="U10">
        <v>2.94</v>
      </c>
      <c r="V10">
        <v>2.93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184.34</v>
      </c>
      <c r="C11" s="75">
        <v>35.14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70.12</v>
      </c>
      <c r="J11">
        <v>208.34</v>
      </c>
      <c r="K11">
        <v>88.33</v>
      </c>
      <c r="L11">
        <v>0.93</v>
      </c>
      <c r="M11">
        <v>14.62</v>
      </c>
      <c r="N11" s="135">
        <v>0</v>
      </c>
      <c r="O11" s="135">
        <v>0</v>
      </c>
      <c r="P11" s="135">
        <v>0</v>
      </c>
      <c r="Q11">
        <v>0.99</v>
      </c>
      <c r="R11">
        <v>0</v>
      </c>
      <c r="S11">
        <v>1.8</v>
      </c>
      <c r="T11">
        <v>8.7200000000000006</v>
      </c>
      <c r="U11">
        <v>2.91</v>
      </c>
      <c r="V11">
        <v>2.9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184.34</v>
      </c>
      <c r="C12" s="75">
        <v>35.14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70.12</v>
      </c>
      <c r="J12">
        <v>208.34</v>
      </c>
      <c r="K12">
        <v>83.53</v>
      </c>
      <c r="L12">
        <v>0.93</v>
      </c>
      <c r="M12">
        <v>14.45</v>
      </c>
      <c r="N12" s="135">
        <v>0</v>
      </c>
      <c r="O12" s="135">
        <v>0</v>
      </c>
      <c r="P12" s="135">
        <v>0</v>
      </c>
      <c r="Q12">
        <v>0.99</v>
      </c>
      <c r="R12">
        <v>0</v>
      </c>
      <c r="S12">
        <v>1.8</v>
      </c>
      <c r="T12">
        <v>8.83</v>
      </c>
      <c r="U12">
        <v>2.94</v>
      </c>
      <c r="V12">
        <v>2.95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184.34</v>
      </c>
      <c r="C13" s="75">
        <v>47.91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70.12</v>
      </c>
      <c r="J13">
        <v>208.34</v>
      </c>
      <c r="K13">
        <v>100.57</v>
      </c>
      <c r="L13">
        <v>0.93</v>
      </c>
      <c r="M13">
        <v>13.73</v>
      </c>
      <c r="N13" s="135">
        <v>0</v>
      </c>
      <c r="O13" s="135">
        <v>0</v>
      </c>
      <c r="P13" s="135">
        <v>0</v>
      </c>
      <c r="Q13">
        <v>0.99</v>
      </c>
      <c r="R13">
        <v>0</v>
      </c>
      <c r="S13">
        <v>1.8</v>
      </c>
      <c r="T13">
        <v>8.82</v>
      </c>
      <c r="U13">
        <v>2.94</v>
      </c>
      <c r="V13">
        <v>2.94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184.34</v>
      </c>
      <c r="C14" s="75">
        <v>35.14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70.12</v>
      </c>
      <c r="J14">
        <v>208.34</v>
      </c>
      <c r="K14">
        <v>83.53</v>
      </c>
      <c r="L14">
        <v>0.93</v>
      </c>
      <c r="M14">
        <v>13.21</v>
      </c>
      <c r="N14" s="135">
        <v>0</v>
      </c>
      <c r="O14" s="135">
        <v>0</v>
      </c>
      <c r="P14" s="135">
        <v>0</v>
      </c>
      <c r="Q14">
        <v>0.99</v>
      </c>
      <c r="R14">
        <v>0</v>
      </c>
      <c r="S14">
        <v>1.8</v>
      </c>
      <c r="T14">
        <v>8.73</v>
      </c>
      <c r="U14">
        <v>2.91</v>
      </c>
      <c r="V14">
        <v>2.9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184.34</v>
      </c>
      <c r="C15" s="75">
        <v>35.14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70.12</v>
      </c>
      <c r="J15">
        <v>208.34</v>
      </c>
      <c r="K15">
        <v>83.53</v>
      </c>
      <c r="L15">
        <v>0.84</v>
      </c>
      <c r="M15">
        <v>13.23</v>
      </c>
      <c r="N15" s="135">
        <v>0</v>
      </c>
      <c r="O15" s="135">
        <v>0</v>
      </c>
      <c r="P15" s="135">
        <v>0</v>
      </c>
      <c r="Q15">
        <v>0.99</v>
      </c>
      <c r="R15">
        <v>0</v>
      </c>
      <c r="S15">
        <v>1.8</v>
      </c>
      <c r="T15">
        <v>9.1300000000000008</v>
      </c>
      <c r="U15">
        <v>3.04</v>
      </c>
      <c r="V15">
        <v>3.04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184.34</v>
      </c>
      <c r="C16" s="75">
        <v>35.14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70.12</v>
      </c>
      <c r="J16">
        <v>208.34</v>
      </c>
      <c r="K16">
        <v>83.53</v>
      </c>
      <c r="L16">
        <v>0.84</v>
      </c>
      <c r="M16">
        <v>15.06</v>
      </c>
      <c r="N16" s="135">
        <v>0</v>
      </c>
      <c r="O16" s="135">
        <v>0</v>
      </c>
      <c r="P16" s="135">
        <v>0</v>
      </c>
      <c r="Q16">
        <v>0.99</v>
      </c>
      <c r="R16">
        <v>0</v>
      </c>
      <c r="S16">
        <v>1.8</v>
      </c>
      <c r="T16">
        <v>9.14</v>
      </c>
      <c r="U16">
        <v>3.05</v>
      </c>
      <c r="V16">
        <v>3.03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184.34</v>
      </c>
      <c r="C17" s="75">
        <v>35.14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70.12</v>
      </c>
      <c r="J17">
        <v>208.34</v>
      </c>
      <c r="K17">
        <v>83.53</v>
      </c>
      <c r="L17">
        <v>0.84</v>
      </c>
      <c r="M17">
        <v>14.98</v>
      </c>
      <c r="N17" s="135">
        <v>0</v>
      </c>
      <c r="O17" s="135">
        <v>0</v>
      </c>
      <c r="P17" s="135">
        <v>0</v>
      </c>
      <c r="Q17">
        <v>0.99</v>
      </c>
      <c r="R17">
        <v>0</v>
      </c>
      <c r="S17">
        <v>1.8</v>
      </c>
      <c r="T17">
        <v>9.14</v>
      </c>
      <c r="U17">
        <v>3.05</v>
      </c>
      <c r="V17">
        <v>3.03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184.34</v>
      </c>
      <c r="C18" s="75">
        <v>35.14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70.12</v>
      </c>
      <c r="J18">
        <v>208.34</v>
      </c>
      <c r="K18">
        <v>83.53</v>
      </c>
      <c r="L18">
        <v>0.84</v>
      </c>
      <c r="M18">
        <v>14.93</v>
      </c>
      <c r="N18" s="135">
        <v>0</v>
      </c>
      <c r="O18" s="135">
        <v>0</v>
      </c>
      <c r="P18" s="135">
        <v>0</v>
      </c>
      <c r="Q18">
        <v>0.99</v>
      </c>
      <c r="R18">
        <v>0</v>
      </c>
      <c r="S18">
        <v>1.8</v>
      </c>
      <c r="T18">
        <v>9.16</v>
      </c>
      <c r="U18">
        <v>3.05</v>
      </c>
      <c r="V18">
        <v>3.06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184.34</v>
      </c>
      <c r="C19" s="75">
        <v>35.14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70.12</v>
      </c>
      <c r="J19">
        <v>208.34</v>
      </c>
      <c r="K19">
        <v>83.53</v>
      </c>
      <c r="L19">
        <v>0.84</v>
      </c>
      <c r="M19">
        <v>15.26</v>
      </c>
      <c r="N19" s="135">
        <v>0</v>
      </c>
      <c r="O19" s="135">
        <v>0</v>
      </c>
      <c r="P19" s="135">
        <v>0</v>
      </c>
      <c r="Q19">
        <v>0.99</v>
      </c>
      <c r="R19">
        <v>0</v>
      </c>
      <c r="S19">
        <v>1.8</v>
      </c>
      <c r="T19">
        <v>9.6199999999999992</v>
      </c>
      <c r="U19">
        <v>3.21</v>
      </c>
      <c r="V19">
        <v>3.19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184.34</v>
      </c>
      <c r="C20" s="75">
        <v>47.91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70.12</v>
      </c>
      <c r="J20">
        <v>208.34</v>
      </c>
      <c r="K20">
        <v>100.57</v>
      </c>
      <c r="L20">
        <v>0.84</v>
      </c>
      <c r="M20">
        <v>15.61</v>
      </c>
      <c r="N20" s="135">
        <v>0</v>
      </c>
      <c r="O20" s="135">
        <v>0</v>
      </c>
      <c r="P20" s="135">
        <v>0</v>
      </c>
      <c r="Q20">
        <v>0.99</v>
      </c>
      <c r="R20">
        <v>0</v>
      </c>
      <c r="S20">
        <v>1.8</v>
      </c>
      <c r="T20">
        <v>9.98</v>
      </c>
      <c r="U20">
        <v>3.33</v>
      </c>
      <c r="V20">
        <v>3.32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184.34</v>
      </c>
      <c r="C21" s="75">
        <v>35.14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70.12</v>
      </c>
      <c r="J21">
        <v>208.34</v>
      </c>
      <c r="K21">
        <v>83.53</v>
      </c>
      <c r="L21">
        <v>0.84</v>
      </c>
      <c r="M21">
        <v>16.149999999999999</v>
      </c>
      <c r="N21" s="135">
        <v>0</v>
      </c>
      <c r="O21" s="135">
        <v>0</v>
      </c>
      <c r="P21" s="135">
        <v>0</v>
      </c>
      <c r="Q21">
        <v>0.99</v>
      </c>
      <c r="R21">
        <v>0</v>
      </c>
      <c r="S21">
        <v>1.8</v>
      </c>
      <c r="T21">
        <v>11.05</v>
      </c>
      <c r="U21">
        <v>3.68</v>
      </c>
      <c r="V21">
        <v>3.69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184.34</v>
      </c>
      <c r="C22" s="75">
        <v>35.14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70.12</v>
      </c>
      <c r="J22">
        <v>208.34</v>
      </c>
      <c r="K22">
        <v>83.53</v>
      </c>
      <c r="L22">
        <v>0.84</v>
      </c>
      <c r="M22">
        <v>16.54</v>
      </c>
      <c r="N22" s="135">
        <v>0</v>
      </c>
      <c r="O22" s="135">
        <v>0</v>
      </c>
      <c r="P22" s="135">
        <v>0</v>
      </c>
      <c r="Q22">
        <v>0.99</v>
      </c>
      <c r="R22">
        <v>0</v>
      </c>
      <c r="S22">
        <v>1.8</v>
      </c>
      <c r="T22">
        <v>11.4</v>
      </c>
      <c r="U22">
        <v>3.8</v>
      </c>
      <c r="V22">
        <v>3.8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184.34</v>
      </c>
      <c r="C23" s="75">
        <v>35.14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70.12</v>
      </c>
      <c r="J23">
        <v>208.34</v>
      </c>
      <c r="K23">
        <v>83.53</v>
      </c>
      <c r="L23">
        <v>0.84</v>
      </c>
      <c r="M23">
        <v>16.809999999999999</v>
      </c>
      <c r="N23" s="135">
        <v>0</v>
      </c>
      <c r="O23" s="135">
        <v>0</v>
      </c>
      <c r="P23" s="135">
        <v>0</v>
      </c>
      <c r="Q23">
        <v>0.99</v>
      </c>
      <c r="R23">
        <v>0</v>
      </c>
      <c r="S23">
        <v>1.76</v>
      </c>
      <c r="T23">
        <v>13.1</v>
      </c>
      <c r="U23">
        <v>4.37</v>
      </c>
      <c r="V23">
        <v>4.3499999999999996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184.34</v>
      </c>
      <c r="C24" s="75">
        <v>35.14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70.12</v>
      </c>
      <c r="J24">
        <v>208.34</v>
      </c>
      <c r="K24">
        <v>83.53</v>
      </c>
      <c r="L24">
        <v>0.84</v>
      </c>
      <c r="M24">
        <v>16.66</v>
      </c>
      <c r="N24" s="135">
        <v>0</v>
      </c>
      <c r="O24" s="135">
        <v>0</v>
      </c>
      <c r="P24" s="135">
        <v>0</v>
      </c>
      <c r="Q24">
        <v>0.99</v>
      </c>
      <c r="R24">
        <v>0</v>
      </c>
      <c r="S24">
        <v>1.76</v>
      </c>
      <c r="T24">
        <v>13.99</v>
      </c>
      <c r="U24">
        <v>4.66</v>
      </c>
      <c r="V24">
        <v>4.67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184.34</v>
      </c>
      <c r="C25" s="75">
        <v>35.14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70.12</v>
      </c>
      <c r="J25">
        <v>208.34</v>
      </c>
      <c r="K25">
        <v>83.53</v>
      </c>
      <c r="L25">
        <v>0.84</v>
      </c>
      <c r="M25">
        <v>16.22</v>
      </c>
      <c r="N25" s="135">
        <v>0</v>
      </c>
      <c r="O25" s="135">
        <v>0</v>
      </c>
      <c r="P25" s="135">
        <v>0</v>
      </c>
      <c r="Q25">
        <v>0.99</v>
      </c>
      <c r="R25">
        <v>0</v>
      </c>
      <c r="S25">
        <v>0.92</v>
      </c>
      <c r="T25">
        <v>14.96</v>
      </c>
      <c r="U25">
        <v>4.99</v>
      </c>
      <c r="V25">
        <v>4.97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215.88</v>
      </c>
      <c r="C26" s="75">
        <v>35.14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70.12</v>
      </c>
      <c r="J26">
        <v>208.34</v>
      </c>
      <c r="K26">
        <v>83.53</v>
      </c>
      <c r="L26">
        <v>0.84</v>
      </c>
      <c r="M26">
        <v>16.28</v>
      </c>
      <c r="N26" s="135">
        <v>0</v>
      </c>
      <c r="O26" s="135">
        <v>0</v>
      </c>
      <c r="P26" s="135">
        <v>0</v>
      </c>
      <c r="Q26">
        <v>0.99</v>
      </c>
      <c r="R26">
        <v>0</v>
      </c>
      <c r="S26">
        <v>0.92</v>
      </c>
      <c r="T26">
        <v>14.72</v>
      </c>
      <c r="U26">
        <v>4.91</v>
      </c>
      <c r="V26">
        <v>4.9000000000000004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225.48</v>
      </c>
      <c r="C27" s="75">
        <v>66.73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70.12</v>
      </c>
      <c r="J27">
        <v>208.34</v>
      </c>
      <c r="K27">
        <v>100.57</v>
      </c>
      <c r="L27">
        <v>0.84</v>
      </c>
      <c r="M27">
        <v>16.350000000000001</v>
      </c>
      <c r="N27" s="135">
        <v>0</v>
      </c>
      <c r="O27" s="135">
        <v>0</v>
      </c>
      <c r="P27" s="135">
        <v>0</v>
      </c>
      <c r="Q27">
        <v>0.99</v>
      </c>
      <c r="R27">
        <v>0</v>
      </c>
      <c r="S27">
        <v>0.92</v>
      </c>
      <c r="T27">
        <v>12.8</v>
      </c>
      <c r="U27">
        <v>4.2699999999999996</v>
      </c>
      <c r="V27">
        <v>4.26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215.88</v>
      </c>
      <c r="C28" s="75">
        <v>66.73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70.12</v>
      </c>
      <c r="J28">
        <v>225.62</v>
      </c>
      <c r="K28">
        <v>100.57</v>
      </c>
      <c r="L28">
        <v>0.84</v>
      </c>
      <c r="M28">
        <v>16.239999999999998</v>
      </c>
      <c r="N28" s="135">
        <v>0</v>
      </c>
      <c r="O28" s="135">
        <v>0</v>
      </c>
      <c r="P28" s="135">
        <v>0</v>
      </c>
      <c r="Q28">
        <v>0.99</v>
      </c>
      <c r="R28">
        <v>0</v>
      </c>
      <c r="S28">
        <v>0.92</v>
      </c>
      <c r="T28">
        <v>35.83</v>
      </c>
      <c r="U28">
        <v>11.94</v>
      </c>
      <c r="V28">
        <v>11.94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257.18</v>
      </c>
      <c r="C29" s="75">
        <v>86.6</v>
      </c>
      <c r="D29" s="135">
        <f t="shared" si="0"/>
        <v>0</v>
      </c>
      <c r="E29" s="75"/>
      <c r="F29" s="78">
        <v>0.04</v>
      </c>
      <c r="G29" s="78">
        <v>0.04</v>
      </c>
      <c r="H29" s="78">
        <v>0.05</v>
      </c>
      <c r="I29">
        <v>70.12</v>
      </c>
      <c r="J29">
        <v>244.83</v>
      </c>
      <c r="K29">
        <v>100.57</v>
      </c>
      <c r="L29">
        <v>0.84</v>
      </c>
      <c r="M29">
        <v>12.86</v>
      </c>
      <c r="N29" s="135">
        <v>0</v>
      </c>
      <c r="O29" s="135">
        <v>0</v>
      </c>
      <c r="P29" s="135">
        <v>0</v>
      </c>
      <c r="Q29">
        <v>1.1399999999999999</v>
      </c>
      <c r="R29">
        <v>0</v>
      </c>
      <c r="S29">
        <v>0.92</v>
      </c>
      <c r="T29">
        <v>35.06</v>
      </c>
      <c r="U29">
        <v>11.69</v>
      </c>
      <c r="V29">
        <v>11.67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257.18</v>
      </c>
      <c r="C30" s="75">
        <v>86.6</v>
      </c>
      <c r="D30" s="135">
        <f t="shared" si="0"/>
        <v>7.26</v>
      </c>
      <c r="E30" s="75"/>
      <c r="F30" s="78">
        <v>0.09</v>
      </c>
      <c r="G30" s="78">
        <v>0.09</v>
      </c>
      <c r="H30" s="78">
        <v>0.09</v>
      </c>
      <c r="I30">
        <v>70.12</v>
      </c>
      <c r="J30">
        <v>264.02999999999997</v>
      </c>
      <c r="K30">
        <v>100.57</v>
      </c>
      <c r="L30">
        <v>0.84</v>
      </c>
      <c r="M30">
        <v>12.88</v>
      </c>
      <c r="N30" s="135">
        <v>0.56000000000000005</v>
      </c>
      <c r="O30" s="135">
        <v>5.94</v>
      </c>
      <c r="P30" s="135">
        <v>0.76</v>
      </c>
      <c r="Q30">
        <v>1.1399999999999999</v>
      </c>
      <c r="R30">
        <v>0.05</v>
      </c>
      <c r="S30">
        <v>0.92</v>
      </c>
      <c r="T30">
        <v>33.799999999999997</v>
      </c>
      <c r="U30">
        <v>11.27</v>
      </c>
      <c r="V30">
        <v>11.26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257.18</v>
      </c>
      <c r="C31" s="75">
        <v>86.6</v>
      </c>
      <c r="D31" s="135">
        <f t="shared" si="0"/>
        <v>23.47</v>
      </c>
      <c r="E31" s="75"/>
      <c r="F31" s="78">
        <v>0.15</v>
      </c>
      <c r="G31" s="78">
        <v>0.15</v>
      </c>
      <c r="H31" s="78">
        <v>0.16</v>
      </c>
      <c r="I31">
        <v>70.12</v>
      </c>
      <c r="J31">
        <v>270.02999999999997</v>
      </c>
      <c r="K31">
        <v>100.57</v>
      </c>
      <c r="L31">
        <v>0.93</v>
      </c>
      <c r="M31">
        <v>13.15</v>
      </c>
      <c r="N31" s="135">
        <v>5.38</v>
      </c>
      <c r="O31" s="135">
        <v>13.01</v>
      </c>
      <c r="P31" s="135">
        <v>5.08</v>
      </c>
      <c r="Q31">
        <v>1.1399999999999999</v>
      </c>
      <c r="R31">
        <v>0.36</v>
      </c>
      <c r="S31">
        <v>0.92</v>
      </c>
      <c r="T31">
        <v>33.65</v>
      </c>
      <c r="U31">
        <v>11.22</v>
      </c>
      <c r="V31">
        <v>11.21</v>
      </c>
      <c r="W31">
        <v>0.33</v>
      </c>
      <c r="X31">
        <v>7.0000000000000007E-2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257.18</v>
      </c>
      <c r="C32" s="75">
        <v>86.6</v>
      </c>
      <c r="D32" s="135">
        <f t="shared" si="0"/>
        <v>45.959999999999994</v>
      </c>
      <c r="E32" s="75"/>
      <c r="F32" s="78">
        <v>0.33</v>
      </c>
      <c r="G32" s="78">
        <v>0.33</v>
      </c>
      <c r="H32" s="78">
        <v>0.34</v>
      </c>
      <c r="I32">
        <v>70.12</v>
      </c>
      <c r="J32">
        <v>270.02999999999997</v>
      </c>
      <c r="K32">
        <v>100.57</v>
      </c>
      <c r="L32">
        <v>0.93</v>
      </c>
      <c r="M32">
        <v>13.59</v>
      </c>
      <c r="N32" s="135">
        <v>14.49</v>
      </c>
      <c r="O32" s="135">
        <v>18.739999999999998</v>
      </c>
      <c r="P32" s="135">
        <v>12.73</v>
      </c>
      <c r="Q32">
        <v>1.1399999999999999</v>
      </c>
      <c r="R32">
        <v>2.2200000000000002</v>
      </c>
      <c r="S32">
        <v>0.92</v>
      </c>
      <c r="T32">
        <v>23.63</v>
      </c>
      <c r="U32">
        <v>7.88</v>
      </c>
      <c r="V32">
        <v>7.87</v>
      </c>
      <c r="W32">
        <v>1.32</v>
      </c>
      <c r="X32">
        <v>0.26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257.18</v>
      </c>
      <c r="C33" s="75">
        <v>86.6</v>
      </c>
      <c r="D33" s="135">
        <f t="shared" si="0"/>
        <v>82.91</v>
      </c>
      <c r="E33" s="75"/>
      <c r="F33" s="78">
        <v>0.54</v>
      </c>
      <c r="G33" s="78">
        <v>0.54</v>
      </c>
      <c r="H33" s="78">
        <v>0.55000000000000004</v>
      </c>
      <c r="I33">
        <v>70.12</v>
      </c>
      <c r="J33">
        <v>270.02999999999997</v>
      </c>
      <c r="K33">
        <v>100.57</v>
      </c>
      <c r="L33">
        <v>0.93</v>
      </c>
      <c r="M33">
        <v>13.93</v>
      </c>
      <c r="N33" s="135">
        <v>27.86</v>
      </c>
      <c r="O33" s="135">
        <v>33</v>
      </c>
      <c r="P33" s="135">
        <v>22.05</v>
      </c>
      <c r="Q33">
        <v>1.1399999999999999</v>
      </c>
      <c r="R33">
        <v>7.42</v>
      </c>
      <c r="S33">
        <v>0.92</v>
      </c>
      <c r="T33">
        <v>23.08</v>
      </c>
      <c r="U33">
        <v>7.69</v>
      </c>
      <c r="V33">
        <v>7.7</v>
      </c>
      <c r="W33">
        <v>2.97</v>
      </c>
      <c r="X33">
        <v>0.59</v>
      </c>
      <c r="Y33">
        <v>1.69</v>
      </c>
      <c r="Z33">
        <v>6.5</v>
      </c>
      <c r="AA33">
        <v>0.28999999999999998</v>
      </c>
      <c r="AB33">
        <v>0.15</v>
      </c>
    </row>
    <row r="34" spans="1:28">
      <c r="A34" t="s">
        <v>76</v>
      </c>
      <c r="B34" s="75">
        <v>257.18</v>
      </c>
      <c r="C34" s="75">
        <v>86.6</v>
      </c>
      <c r="D34" s="135">
        <f t="shared" si="0"/>
        <v>82.45</v>
      </c>
      <c r="E34" s="75"/>
      <c r="F34" s="78">
        <v>0.82</v>
      </c>
      <c r="G34" s="78">
        <v>0.82</v>
      </c>
      <c r="H34" s="78">
        <v>0.84</v>
      </c>
      <c r="I34">
        <v>70.12</v>
      </c>
      <c r="J34">
        <v>270.02999999999997</v>
      </c>
      <c r="K34">
        <v>100.57</v>
      </c>
      <c r="L34">
        <v>0.93</v>
      </c>
      <c r="M34">
        <v>14.38</v>
      </c>
      <c r="N34" s="135">
        <v>27.49</v>
      </c>
      <c r="O34" s="135">
        <v>27.48</v>
      </c>
      <c r="P34" s="135">
        <v>27.48</v>
      </c>
      <c r="Q34">
        <v>1.1399999999999999</v>
      </c>
      <c r="R34">
        <v>11.68</v>
      </c>
      <c r="S34">
        <v>0.92</v>
      </c>
      <c r="T34">
        <v>21.99</v>
      </c>
      <c r="U34">
        <v>7.33</v>
      </c>
      <c r="V34">
        <v>7.32</v>
      </c>
      <c r="W34">
        <v>5.27</v>
      </c>
      <c r="X34">
        <v>1.05</v>
      </c>
      <c r="Y34">
        <v>2.97</v>
      </c>
      <c r="Z34">
        <v>6.5</v>
      </c>
      <c r="AA34">
        <v>1.21</v>
      </c>
      <c r="AB34">
        <v>0.61</v>
      </c>
    </row>
    <row r="35" spans="1:28">
      <c r="A35" t="s">
        <v>77</v>
      </c>
      <c r="B35" s="75">
        <v>257.18</v>
      </c>
      <c r="C35" s="75">
        <v>86.6</v>
      </c>
      <c r="D35" s="135">
        <f t="shared" si="0"/>
        <v>82.949999999999989</v>
      </c>
      <c r="E35" s="75"/>
      <c r="F35" s="78">
        <v>1.27</v>
      </c>
      <c r="G35" s="78">
        <v>1.27</v>
      </c>
      <c r="H35" s="78">
        <v>1.3</v>
      </c>
      <c r="I35">
        <v>70.12</v>
      </c>
      <c r="J35">
        <v>270.02999999999997</v>
      </c>
      <c r="K35">
        <v>100.57</v>
      </c>
      <c r="L35">
        <v>0.93</v>
      </c>
      <c r="M35">
        <v>14.48</v>
      </c>
      <c r="N35" s="135">
        <v>27.65</v>
      </c>
      <c r="O35" s="135">
        <v>27.65</v>
      </c>
      <c r="P35" s="135">
        <v>27.65</v>
      </c>
      <c r="Q35">
        <v>1.1399999999999999</v>
      </c>
      <c r="R35">
        <v>17.03</v>
      </c>
      <c r="S35">
        <v>1.89</v>
      </c>
      <c r="T35">
        <v>21.04</v>
      </c>
      <c r="U35">
        <v>7.01</v>
      </c>
      <c r="V35">
        <v>7.02</v>
      </c>
      <c r="W35">
        <v>10.68</v>
      </c>
      <c r="X35">
        <v>2.14</v>
      </c>
      <c r="Y35">
        <v>4.1500000000000004</v>
      </c>
      <c r="Z35">
        <v>6.5</v>
      </c>
      <c r="AA35">
        <v>2.57</v>
      </c>
      <c r="AB35">
        <v>1.29</v>
      </c>
    </row>
    <row r="36" spans="1:28">
      <c r="A36" t="s">
        <v>78</v>
      </c>
      <c r="B36" s="75">
        <v>257.18</v>
      </c>
      <c r="C36" s="75">
        <v>86.6</v>
      </c>
      <c r="D36" s="135">
        <f t="shared" si="0"/>
        <v>82.949999999999989</v>
      </c>
      <c r="E36" s="75"/>
      <c r="F36" s="78">
        <v>1.6</v>
      </c>
      <c r="G36" s="78">
        <v>1.6</v>
      </c>
      <c r="H36" s="78">
        <v>1.63</v>
      </c>
      <c r="I36">
        <v>70.12</v>
      </c>
      <c r="J36">
        <v>270.02999999999997</v>
      </c>
      <c r="K36">
        <v>100.57</v>
      </c>
      <c r="L36">
        <v>0.93</v>
      </c>
      <c r="M36">
        <v>14.27</v>
      </c>
      <c r="N36" s="135">
        <v>27.65</v>
      </c>
      <c r="O36" s="135">
        <v>27.65</v>
      </c>
      <c r="P36" s="135">
        <v>27.65</v>
      </c>
      <c r="Q36">
        <v>1.1399999999999999</v>
      </c>
      <c r="R36">
        <v>22.35</v>
      </c>
      <c r="S36">
        <v>1.89</v>
      </c>
      <c r="T36">
        <v>20.190000000000001</v>
      </c>
      <c r="U36">
        <v>6.73</v>
      </c>
      <c r="V36">
        <v>6.72</v>
      </c>
      <c r="W36">
        <v>16.09</v>
      </c>
      <c r="X36">
        <v>3.22</v>
      </c>
      <c r="Y36">
        <v>6.63</v>
      </c>
      <c r="Z36">
        <v>6.5</v>
      </c>
      <c r="AA36">
        <v>4.12</v>
      </c>
      <c r="AB36">
        <v>2.06</v>
      </c>
    </row>
    <row r="37" spans="1:28">
      <c r="A37" t="s">
        <v>79</v>
      </c>
      <c r="B37" s="75">
        <v>257.18</v>
      </c>
      <c r="C37" s="75">
        <v>86.6</v>
      </c>
      <c r="D37" s="135">
        <f t="shared" si="0"/>
        <v>82.949999999999989</v>
      </c>
      <c r="E37" s="75"/>
      <c r="F37" s="78">
        <v>2.2200000000000002</v>
      </c>
      <c r="G37" s="78">
        <v>2.2200000000000002</v>
      </c>
      <c r="H37" s="78">
        <v>2.27</v>
      </c>
      <c r="I37">
        <v>70.12</v>
      </c>
      <c r="J37">
        <v>270.02999999999997</v>
      </c>
      <c r="K37">
        <v>100.57</v>
      </c>
      <c r="L37">
        <v>0.93</v>
      </c>
      <c r="M37">
        <v>14.61</v>
      </c>
      <c r="N37" s="135">
        <v>27.65</v>
      </c>
      <c r="O37" s="135">
        <v>27.65</v>
      </c>
      <c r="P37" s="135">
        <v>27.65</v>
      </c>
      <c r="Q37">
        <v>1.37</v>
      </c>
      <c r="R37">
        <v>26.4</v>
      </c>
      <c r="S37">
        <v>1.89</v>
      </c>
      <c r="T37">
        <v>21.5</v>
      </c>
      <c r="U37">
        <v>7.17</v>
      </c>
      <c r="V37">
        <v>7.16</v>
      </c>
      <c r="W37">
        <v>21.51</v>
      </c>
      <c r="X37">
        <v>4.3</v>
      </c>
      <c r="Y37">
        <v>13.3</v>
      </c>
      <c r="Z37">
        <v>6.5</v>
      </c>
      <c r="AA37">
        <v>5.77</v>
      </c>
      <c r="AB37">
        <v>2.89</v>
      </c>
    </row>
    <row r="38" spans="1:28">
      <c r="A38" t="s">
        <v>80</v>
      </c>
      <c r="B38" s="75">
        <v>257.18</v>
      </c>
      <c r="C38" s="75">
        <v>86.6</v>
      </c>
      <c r="D38" s="135">
        <f t="shared" si="0"/>
        <v>82.949999999999989</v>
      </c>
      <c r="E38" s="75"/>
      <c r="F38" s="78">
        <v>3.08</v>
      </c>
      <c r="G38" s="78">
        <v>3.08</v>
      </c>
      <c r="H38" s="78">
        <v>3.16</v>
      </c>
      <c r="I38">
        <v>70.12</v>
      </c>
      <c r="J38">
        <v>270.02999999999997</v>
      </c>
      <c r="K38">
        <v>100.57</v>
      </c>
      <c r="L38">
        <v>0.93</v>
      </c>
      <c r="M38">
        <v>14.3</v>
      </c>
      <c r="N38" s="135">
        <v>27.65</v>
      </c>
      <c r="O38" s="135">
        <v>27.65</v>
      </c>
      <c r="P38" s="135">
        <v>27.65</v>
      </c>
      <c r="Q38">
        <v>1.37</v>
      </c>
      <c r="R38">
        <v>28.03</v>
      </c>
      <c r="S38">
        <v>1.89</v>
      </c>
      <c r="T38">
        <v>20.73</v>
      </c>
      <c r="U38">
        <v>6.91</v>
      </c>
      <c r="V38">
        <v>6.9</v>
      </c>
      <c r="W38">
        <v>26.92</v>
      </c>
      <c r="X38">
        <v>5.38</v>
      </c>
      <c r="Y38">
        <v>15.25</v>
      </c>
      <c r="Z38">
        <v>7.3</v>
      </c>
      <c r="AA38">
        <v>7.35</v>
      </c>
      <c r="AB38">
        <v>3.67</v>
      </c>
    </row>
    <row r="39" spans="1:28">
      <c r="A39" t="s">
        <v>81</v>
      </c>
      <c r="B39" s="75">
        <v>257.18</v>
      </c>
      <c r="C39" s="75">
        <v>86.6</v>
      </c>
      <c r="D39" s="135">
        <f t="shared" si="0"/>
        <v>82.949999999999989</v>
      </c>
      <c r="E39" s="75"/>
      <c r="F39" s="78">
        <v>4.18</v>
      </c>
      <c r="G39" s="78">
        <v>4.18</v>
      </c>
      <c r="H39" s="78">
        <v>4.28</v>
      </c>
      <c r="I39">
        <v>70.12</v>
      </c>
      <c r="J39">
        <v>270.02999999999997</v>
      </c>
      <c r="K39">
        <v>100.57</v>
      </c>
      <c r="L39">
        <v>1.28</v>
      </c>
      <c r="M39">
        <v>12.9</v>
      </c>
      <c r="N39" s="135">
        <v>27.65</v>
      </c>
      <c r="O39" s="135">
        <v>27.65</v>
      </c>
      <c r="P39" s="135">
        <v>27.65</v>
      </c>
      <c r="Q39">
        <v>1.37</v>
      </c>
      <c r="R39">
        <v>30.63</v>
      </c>
      <c r="S39">
        <v>1.89</v>
      </c>
      <c r="T39">
        <v>19.41</v>
      </c>
      <c r="U39">
        <v>6.47</v>
      </c>
      <c r="V39">
        <v>6.47</v>
      </c>
      <c r="W39">
        <v>32.299999999999997</v>
      </c>
      <c r="X39">
        <v>6.46</v>
      </c>
      <c r="Y39">
        <v>7.5</v>
      </c>
      <c r="Z39">
        <v>7.88</v>
      </c>
      <c r="AA39">
        <v>8.86</v>
      </c>
      <c r="AB39">
        <v>4.43</v>
      </c>
    </row>
    <row r="40" spans="1:28">
      <c r="A40" t="s">
        <v>82</v>
      </c>
      <c r="B40" s="75">
        <v>257.18</v>
      </c>
      <c r="C40" s="75">
        <v>86.6</v>
      </c>
      <c r="D40" s="135">
        <f t="shared" si="0"/>
        <v>82.949999999999989</v>
      </c>
      <c r="E40" s="75"/>
      <c r="F40" s="78">
        <v>5.05</v>
      </c>
      <c r="G40" s="78">
        <v>5.05</v>
      </c>
      <c r="H40" s="78">
        <v>5.17</v>
      </c>
      <c r="I40">
        <v>70.12</v>
      </c>
      <c r="J40">
        <v>270.02999999999997</v>
      </c>
      <c r="K40">
        <v>100.57</v>
      </c>
      <c r="L40">
        <v>1.28</v>
      </c>
      <c r="M40">
        <v>12.53</v>
      </c>
      <c r="N40" s="135">
        <v>27.65</v>
      </c>
      <c r="O40" s="135">
        <v>27.65</v>
      </c>
      <c r="P40" s="135">
        <v>27.65</v>
      </c>
      <c r="Q40">
        <v>1.37</v>
      </c>
      <c r="R40">
        <v>34.729999999999997</v>
      </c>
      <c r="S40">
        <v>1.89</v>
      </c>
      <c r="T40">
        <v>18.7</v>
      </c>
      <c r="U40">
        <v>6.23</v>
      </c>
      <c r="V40">
        <v>6.24</v>
      </c>
      <c r="W40">
        <v>37.68</v>
      </c>
      <c r="X40">
        <v>7.53</v>
      </c>
      <c r="Y40">
        <v>7.5</v>
      </c>
      <c r="Z40">
        <v>9.4</v>
      </c>
      <c r="AA40">
        <v>10.35</v>
      </c>
      <c r="AB40">
        <v>5.17</v>
      </c>
    </row>
    <row r="41" spans="1:28">
      <c r="A41" t="s">
        <v>83</v>
      </c>
      <c r="B41" s="75">
        <v>257.18</v>
      </c>
      <c r="C41" s="75">
        <v>86.6</v>
      </c>
      <c r="D41" s="135">
        <f t="shared" si="0"/>
        <v>82.949999999999989</v>
      </c>
      <c r="E41" s="75"/>
      <c r="F41" s="78">
        <v>5.73</v>
      </c>
      <c r="G41" s="78">
        <v>5.73</v>
      </c>
      <c r="H41" s="78">
        <v>5.88</v>
      </c>
      <c r="I41">
        <v>70.12</v>
      </c>
      <c r="J41">
        <v>270.02999999999997</v>
      </c>
      <c r="K41">
        <v>100.57</v>
      </c>
      <c r="L41">
        <v>1.28</v>
      </c>
      <c r="M41">
        <v>12.23</v>
      </c>
      <c r="N41" s="135">
        <v>27.65</v>
      </c>
      <c r="O41" s="135">
        <v>27.65</v>
      </c>
      <c r="P41" s="135">
        <v>27.65</v>
      </c>
      <c r="Q41">
        <v>1.37</v>
      </c>
      <c r="R41">
        <v>38.61</v>
      </c>
      <c r="S41">
        <v>1.89</v>
      </c>
      <c r="T41">
        <v>18.23</v>
      </c>
      <c r="U41">
        <v>6.08</v>
      </c>
      <c r="V41">
        <v>6.06</v>
      </c>
      <c r="W41">
        <v>38.86</v>
      </c>
      <c r="X41">
        <v>7.77</v>
      </c>
      <c r="Y41">
        <v>7.5</v>
      </c>
      <c r="Z41">
        <v>10.93</v>
      </c>
      <c r="AA41">
        <v>11.77</v>
      </c>
      <c r="AB41">
        <v>5.89</v>
      </c>
    </row>
    <row r="42" spans="1:28">
      <c r="A42" t="s">
        <v>84</v>
      </c>
      <c r="B42" s="75">
        <v>257.18</v>
      </c>
      <c r="C42" s="75">
        <v>86.6</v>
      </c>
      <c r="D42" s="135">
        <f t="shared" si="0"/>
        <v>82.949999999999989</v>
      </c>
      <c r="E42" s="75"/>
      <c r="F42" s="78">
        <v>6.38</v>
      </c>
      <c r="G42" s="78">
        <v>6.38</v>
      </c>
      <c r="H42" s="78">
        <v>6.54</v>
      </c>
      <c r="I42">
        <v>70.12</v>
      </c>
      <c r="J42">
        <v>270.02999999999997</v>
      </c>
      <c r="K42">
        <v>100.57</v>
      </c>
      <c r="L42">
        <v>1.28</v>
      </c>
      <c r="M42">
        <v>12.15</v>
      </c>
      <c r="N42" s="135">
        <v>27.65</v>
      </c>
      <c r="O42" s="135">
        <v>27.65</v>
      </c>
      <c r="P42" s="135">
        <v>27.65</v>
      </c>
      <c r="Q42">
        <v>1.37</v>
      </c>
      <c r="R42">
        <v>42.16</v>
      </c>
      <c r="S42">
        <v>1.89</v>
      </c>
      <c r="T42">
        <v>17.78</v>
      </c>
      <c r="U42">
        <v>5.93</v>
      </c>
      <c r="V42">
        <v>5.91</v>
      </c>
      <c r="W42">
        <v>44.56</v>
      </c>
      <c r="X42">
        <v>8.91</v>
      </c>
      <c r="Y42">
        <v>7.5</v>
      </c>
      <c r="Z42">
        <v>12.54</v>
      </c>
      <c r="AA42">
        <v>13.15</v>
      </c>
      <c r="AB42">
        <v>6.58</v>
      </c>
    </row>
    <row r="43" spans="1:28">
      <c r="A43" t="s">
        <v>85</v>
      </c>
      <c r="B43" s="75">
        <v>257.18</v>
      </c>
      <c r="C43" s="75">
        <v>86.6</v>
      </c>
      <c r="D43" s="135">
        <f t="shared" si="0"/>
        <v>82.949999999999989</v>
      </c>
      <c r="E43" s="75"/>
      <c r="F43" s="78">
        <v>7.02</v>
      </c>
      <c r="G43" s="78">
        <v>7.02</v>
      </c>
      <c r="H43" s="78">
        <v>7.19</v>
      </c>
      <c r="I43">
        <v>70.12</v>
      </c>
      <c r="J43">
        <v>270.02999999999997</v>
      </c>
      <c r="K43">
        <v>100.57</v>
      </c>
      <c r="L43">
        <v>1.28</v>
      </c>
      <c r="M43">
        <v>12.1</v>
      </c>
      <c r="N43" s="135">
        <v>27.65</v>
      </c>
      <c r="O43" s="135">
        <v>27.65</v>
      </c>
      <c r="P43" s="135">
        <v>27.65</v>
      </c>
      <c r="Q43">
        <v>1.3</v>
      </c>
      <c r="R43">
        <v>45.03</v>
      </c>
      <c r="S43">
        <v>1.8</v>
      </c>
      <c r="T43">
        <v>17.239999999999998</v>
      </c>
      <c r="U43">
        <v>5.75</v>
      </c>
      <c r="V43">
        <v>5.74</v>
      </c>
      <c r="W43">
        <v>47.98</v>
      </c>
      <c r="X43">
        <v>9.59</v>
      </c>
      <c r="Y43">
        <v>7.5</v>
      </c>
      <c r="Z43">
        <v>14.32</v>
      </c>
      <c r="AA43">
        <v>14.53</v>
      </c>
      <c r="AB43">
        <v>7.27</v>
      </c>
    </row>
    <row r="44" spans="1:28">
      <c r="A44" t="s">
        <v>86</v>
      </c>
      <c r="B44" s="75">
        <v>257.18</v>
      </c>
      <c r="C44" s="75">
        <v>86.6</v>
      </c>
      <c r="D44" s="135">
        <f t="shared" si="0"/>
        <v>82.949999999999989</v>
      </c>
      <c r="E44" s="75"/>
      <c r="F44" s="78">
        <v>7.52</v>
      </c>
      <c r="G44" s="78">
        <v>7.52</v>
      </c>
      <c r="H44" s="78">
        <v>7.7</v>
      </c>
      <c r="I44">
        <v>70.12</v>
      </c>
      <c r="J44">
        <v>270.02999999999997</v>
      </c>
      <c r="K44">
        <v>100.57</v>
      </c>
      <c r="L44">
        <v>1.28</v>
      </c>
      <c r="M44">
        <v>11.94</v>
      </c>
      <c r="N44" s="135">
        <v>27.65</v>
      </c>
      <c r="O44" s="135">
        <v>27.65</v>
      </c>
      <c r="P44" s="135">
        <v>27.65</v>
      </c>
      <c r="Q44">
        <v>1.3</v>
      </c>
      <c r="R44">
        <v>46.94</v>
      </c>
      <c r="S44">
        <v>1.8</v>
      </c>
      <c r="T44">
        <v>17.010000000000002</v>
      </c>
      <c r="U44">
        <v>5.67</v>
      </c>
      <c r="V44">
        <v>5.67</v>
      </c>
      <c r="W44">
        <v>55.06</v>
      </c>
      <c r="X44">
        <v>11.01</v>
      </c>
      <c r="Y44">
        <v>7.5</v>
      </c>
      <c r="Z44">
        <v>16.690000000000001</v>
      </c>
      <c r="AA44">
        <v>15.95</v>
      </c>
      <c r="AB44">
        <v>7.98</v>
      </c>
    </row>
    <row r="45" spans="1:28">
      <c r="A45" t="s">
        <v>87</v>
      </c>
      <c r="B45" s="75">
        <v>257.18</v>
      </c>
      <c r="C45" s="75">
        <v>86.6</v>
      </c>
      <c r="D45" s="135">
        <f t="shared" si="0"/>
        <v>82.949999999999989</v>
      </c>
      <c r="E45" s="75"/>
      <c r="F45" s="78">
        <v>4.79</v>
      </c>
      <c r="G45" s="78">
        <v>4.79</v>
      </c>
      <c r="H45" s="78">
        <v>4.91</v>
      </c>
      <c r="I45">
        <v>70.12</v>
      </c>
      <c r="J45">
        <v>270.02999999999997</v>
      </c>
      <c r="K45">
        <v>100.57</v>
      </c>
      <c r="L45">
        <v>1.28</v>
      </c>
      <c r="M45">
        <v>11.76</v>
      </c>
      <c r="N45" s="135">
        <v>27.65</v>
      </c>
      <c r="O45" s="135">
        <v>27.65</v>
      </c>
      <c r="P45" s="135">
        <v>27.65</v>
      </c>
      <c r="Q45">
        <v>1.3</v>
      </c>
      <c r="R45">
        <v>24.85</v>
      </c>
      <c r="S45">
        <v>1.8</v>
      </c>
      <c r="T45">
        <v>16.38</v>
      </c>
      <c r="U45">
        <v>5.46</v>
      </c>
      <c r="V45">
        <v>5.45</v>
      </c>
      <c r="W45">
        <v>108.75</v>
      </c>
      <c r="X45">
        <v>21.75</v>
      </c>
      <c r="Y45">
        <v>7.5</v>
      </c>
      <c r="Z45">
        <v>16.940000000000001</v>
      </c>
      <c r="AA45">
        <v>17.18</v>
      </c>
      <c r="AB45">
        <v>8.59</v>
      </c>
    </row>
    <row r="46" spans="1:28">
      <c r="A46" t="s">
        <v>88</v>
      </c>
      <c r="B46" s="75">
        <v>257.18</v>
      </c>
      <c r="C46" s="75">
        <v>86.6</v>
      </c>
      <c r="D46" s="135">
        <f t="shared" si="0"/>
        <v>82.949999999999989</v>
      </c>
      <c r="E46" s="75"/>
      <c r="F46" s="78">
        <v>5.0599999999999996</v>
      </c>
      <c r="G46" s="78">
        <v>5.0599999999999996</v>
      </c>
      <c r="H46" s="78">
        <v>5.17</v>
      </c>
      <c r="I46">
        <v>70.12</v>
      </c>
      <c r="J46">
        <v>270.02999999999997</v>
      </c>
      <c r="K46">
        <v>100.57</v>
      </c>
      <c r="L46">
        <v>1.28</v>
      </c>
      <c r="M46">
        <v>15.09</v>
      </c>
      <c r="N46" s="135">
        <v>27.65</v>
      </c>
      <c r="O46" s="135">
        <v>27.65</v>
      </c>
      <c r="P46" s="135">
        <v>27.65</v>
      </c>
      <c r="Q46">
        <v>1.3</v>
      </c>
      <c r="R46">
        <v>26.81</v>
      </c>
      <c r="S46">
        <v>1.8</v>
      </c>
      <c r="T46">
        <v>15.24</v>
      </c>
      <c r="U46">
        <v>5.08</v>
      </c>
      <c r="V46">
        <v>5.08</v>
      </c>
      <c r="W46">
        <v>116.67</v>
      </c>
      <c r="X46">
        <v>23.33</v>
      </c>
      <c r="Y46">
        <v>7.5</v>
      </c>
      <c r="Z46">
        <v>18.41</v>
      </c>
      <c r="AA46">
        <v>18.420000000000002</v>
      </c>
      <c r="AB46">
        <v>9.2100000000000009</v>
      </c>
    </row>
    <row r="47" spans="1:28">
      <c r="A47" t="s">
        <v>89</v>
      </c>
      <c r="B47" s="75">
        <v>257.18</v>
      </c>
      <c r="C47" s="75">
        <v>86.6</v>
      </c>
      <c r="D47" s="135">
        <f t="shared" si="0"/>
        <v>82.949999999999989</v>
      </c>
      <c r="E47" s="75"/>
      <c r="F47" s="78">
        <v>5.28</v>
      </c>
      <c r="G47" s="78">
        <v>5.28</v>
      </c>
      <c r="H47" s="78">
        <v>5.41</v>
      </c>
      <c r="I47">
        <v>70.12</v>
      </c>
      <c r="J47">
        <v>270.02999999999997</v>
      </c>
      <c r="K47">
        <v>100.57</v>
      </c>
      <c r="L47">
        <v>1.4</v>
      </c>
      <c r="M47">
        <v>14.63</v>
      </c>
      <c r="N47" s="135">
        <v>27.65</v>
      </c>
      <c r="O47" s="135">
        <v>27.65</v>
      </c>
      <c r="P47" s="135">
        <v>27.65</v>
      </c>
      <c r="Q47">
        <v>1.3</v>
      </c>
      <c r="R47">
        <v>29.24</v>
      </c>
      <c r="S47">
        <v>1.8</v>
      </c>
      <c r="T47">
        <v>10.26</v>
      </c>
      <c r="U47">
        <v>3.42</v>
      </c>
      <c r="V47">
        <v>3.41</v>
      </c>
      <c r="W47">
        <v>124.58</v>
      </c>
      <c r="X47">
        <v>24.92</v>
      </c>
      <c r="Y47">
        <v>7.5</v>
      </c>
      <c r="Z47">
        <v>19.82</v>
      </c>
      <c r="AA47">
        <v>19.47</v>
      </c>
      <c r="AB47">
        <v>9.74</v>
      </c>
    </row>
    <row r="48" spans="1:28">
      <c r="A48" t="s">
        <v>90</v>
      </c>
      <c r="B48" s="75">
        <v>257.18</v>
      </c>
      <c r="C48" s="75">
        <v>86.6</v>
      </c>
      <c r="D48" s="135">
        <f t="shared" si="0"/>
        <v>82.949999999999989</v>
      </c>
      <c r="E48" s="75"/>
      <c r="F48" s="78">
        <v>5.46</v>
      </c>
      <c r="G48" s="78">
        <v>5.46</v>
      </c>
      <c r="H48" s="78">
        <v>5.6</v>
      </c>
      <c r="I48">
        <v>70.12</v>
      </c>
      <c r="J48">
        <v>270.02999999999997</v>
      </c>
      <c r="K48">
        <v>100.57</v>
      </c>
      <c r="L48">
        <v>1.4</v>
      </c>
      <c r="M48">
        <v>14.39</v>
      </c>
      <c r="N48" s="135">
        <v>27.65</v>
      </c>
      <c r="O48" s="135">
        <v>27.65</v>
      </c>
      <c r="P48" s="135">
        <v>27.65</v>
      </c>
      <c r="Q48">
        <v>1.3</v>
      </c>
      <c r="R48">
        <v>29.36</v>
      </c>
      <c r="S48">
        <v>1.8</v>
      </c>
      <c r="T48">
        <v>10.25</v>
      </c>
      <c r="U48">
        <v>3.42</v>
      </c>
      <c r="V48">
        <v>3.4</v>
      </c>
      <c r="W48">
        <v>132.5</v>
      </c>
      <c r="X48">
        <v>26.5</v>
      </c>
      <c r="Y48">
        <v>7.5</v>
      </c>
      <c r="Z48">
        <v>21.35</v>
      </c>
      <c r="AA48">
        <v>20.14</v>
      </c>
      <c r="AB48">
        <v>10.07</v>
      </c>
    </row>
    <row r="49" spans="1:28">
      <c r="A49" t="s">
        <v>91</v>
      </c>
      <c r="B49" s="75">
        <v>257.18</v>
      </c>
      <c r="C49" s="75">
        <v>86.6</v>
      </c>
      <c r="D49" s="135">
        <f t="shared" si="0"/>
        <v>82.949999999999989</v>
      </c>
      <c r="E49" s="75"/>
      <c r="F49" s="78">
        <v>5.62</v>
      </c>
      <c r="G49" s="78">
        <v>5.62</v>
      </c>
      <c r="H49" s="78">
        <v>5.76</v>
      </c>
      <c r="I49">
        <v>70.12</v>
      </c>
      <c r="J49">
        <v>270.02999999999997</v>
      </c>
      <c r="K49">
        <v>100.57</v>
      </c>
      <c r="L49">
        <v>1.4</v>
      </c>
      <c r="M49">
        <v>13.9</v>
      </c>
      <c r="N49" s="135">
        <v>27.65</v>
      </c>
      <c r="O49" s="135">
        <v>27.65</v>
      </c>
      <c r="P49" s="135">
        <v>27.65</v>
      </c>
      <c r="Q49">
        <v>1.3</v>
      </c>
      <c r="R49">
        <v>28.78</v>
      </c>
      <c r="S49">
        <v>1.8</v>
      </c>
      <c r="T49">
        <v>10.27</v>
      </c>
      <c r="U49">
        <v>3.42</v>
      </c>
      <c r="V49">
        <v>3.42</v>
      </c>
      <c r="W49">
        <v>136.46</v>
      </c>
      <c r="X49">
        <v>27.29</v>
      </c>
      <c r="Y49">
        <v>32.28</v>
      </c>
      <c r="Z49">
        <v>23.1</v>
      </c>
      <c r="AA49">
        <v>20.25</v>
      </c>
      <c r="AB49">
        <v>10.130000000000001</v>
      </c>
    </row>
    <row r="50" spans="1:28">
      <c r="A50" t="s">
        <v>92</v>
      </c>
      <c r="B50" s="75">
        <v>257.18</v>
      </c>
      <c r="C50" s="75">
        <v>86.6</v>
      </c>
      <c r="D50" s="135">
        <f t="shared" si="0"/>
        <v>82.949999999999989</v>
      </c>
      <c r="E50" s="75"/>
      <c r="F50" s="78">
        <v>5.76</v>
      </c>
      <c r="G50" s="78">
        <v>5.76</v>
      </c>
      <c r="H50" s="78">
        <v>5.91</v>
      </c>
      <c r="I50">
        <v>70.12</v>
      </c>
      <c r="J50">
        <v>270.02999999999997</v>
      </c>
      <c r="K50">
        <v>100.57</v>
      </c>
      <c r="L50">
        <v>1.4</v>
      </c>
      <c r="M50">
        <v>13.38</v>
      </c>
      <c r="N50" s="135">
        <v>27.65</v>
      </c>
      <c r="O50" s="135">
        <v>27.65</v>
      </c>
      <c r="P50" s="135">
        <v>27.65</v>
      </c>
      <c r="Q50">
        <v>1.3</v>
      </c>
      <c r="R50">
        <v>28.57</v>
      </c>
      <c r="S50">
        <v>1.8</v>
      </c>
      <c r="T50">
        <v>10.37</v>
      </c>
      <c r="U50">
        <v>3.46</v>
      </c>
      <c r="V50">
        <v>3.45</v>
      </c>
      <c r="W50">
        <v>140.41999999999999</v>
      </c>
      <c r="X50">
        <v>28.08</v>
      </c>
      <c r="Y50">
        <v>33.1</v>
      </c>
      <c r="Z50">
        <v>24.8</v>
      </c>
      <c r="AA50">
        <v>19.68</v>
      </c>
      <c r="AB50">
        <v>9.84</v>
      </c>
    </row>
    <row r="51" spans="1:28">
      <c r="A51" t="s">
        <v>93</v>
      </c>
      <c r="B51" s="75">
        <v>257.18</v>
      </c>
      <c r="C51" s="75">
        <v>86.6</v>
      </c>
      <c r="D51" s="135">
        <f t="shared" si="0"/>
        <v>82.949999999999989</v>
      </c>
      <c r="E51" s="75"/>
      <c r="F51" s="78">
        <v>5.87</v>
      </c>
      <c r="G51" s="78">
        <v>5.87</v>
      </c>
      <c r="H51" s="78">
        <v>6.01</v>
      </c>
      <c r="I51">
        <v>70.12</v>
      </c>
      <c r="J51">
        <v>270.02999999999997</v>
      </c>
      <c r="K51">
        <v>100.57</v>
      </c>
      <c r="L51">
        <v>1.4</v>
      </c>
      <c r="M51">
        <v>12.69</v>
      </c>
      <c r="N51" s="135">
        <v>27.65</v>
      </c>
      <c r="O51" s="135">
        <v>27.65</v>
      </c>
      <c r="P51" s="135">
        <v>27.65</v>
      </c>
      <c r="Q51">
        <v>1.3</v>
      </c>
      <c r="R51">
        <v>32.79</v>
      </c>
      <c r="S51">
        <v>1.89</v>
      </c>
      <c r="T51">
        <v>10.17</v>
      </c>
      <c r="U51">
        <v>3.39</v>
      </c>
      <c r="V51">
        <v>3.38</v>
      </c>
      <c r="W51">
        <v>144.38</v>
      </c>
      <c r="X51">
        <v>28.87</v>
      </c>
      <c r="Y51">
        <v>34.04</v>
      </c>
      <c r="Z51">
        <v>27.03</v>
      </c>
      <c r="AA51">
        <v>18.96</v>
      </c>
      <c r="AB51">
        <v>9.48</v>
      </c>
    </row>
    <row r="52" spans="1:28">
      <c r="A52" t="s">
        <v>94</v>
      </c>
      <c r="B52" s="75">
        <v>257.18</v>
      </c>
      <c r="C52" s="75">
        <v>86.6</v>
      </c>
      <c r="D52" s="135">
        <f t="shared" si="0"/>
        <v>82.949999999999989</v>
      </c>
      <c r="E52" s="75"/>
      <c r="F52" s="78">
        <v>5.93</v>
      </c>
      <c r="G52" s="78">
        <v>5.93</v>
      </c>
      <c r="H52" s="78">
        <v>6.07</v>
      </c>
      <c r="I52">
        <v>70.12</v>
      </c>
      <c r="J52">
        <v>270.02999999999997</v>
      </c>
      <c r="K52">
        <v>100.57</v>
      </c>
      <c r="L52">
        <v>1.4</v>
      </c>
      <c r="M52">
        <v>12.49</v>
      </c>
      <c r="N52" s="135">
        <v>27.65</v>
      </c>
      <c r="O52" s="135">
        <v>27.65</v>
      </c>
      <c r="P52" s="135">
        <v>27.65</v>
      </c>
      <c r="Q52">
        <v>1.3</v>
      </c>
      <c r="R52">
        <v>30.63</v>
      </c>
      <c r="S52">
        <v>1.89</v>
      </c>
      <c r="T52">
        <v>10.25</v>
      </c>
      <c r="U52">
        <v>3.42</v>
      </c>
      <c r="V52">
        <v>3.4</v>
      </c>
      <c r="W52">
        <v>148.33000000000001</v>
      </c>
      <c r="X52">
        <v>29.67</v>
      </c>
      <c r="Y52">
        <v>36</v>
      </c>
      <c r="Z52">
        <v>28.06</v>
      </c>
      <c r="AA52">
        <v>18.71</v>
      </c>
      <c r="AB52">
        <v>9.36</v>
      </c>
    </row>
    <row r="53" spans="1:28">
      <c r="A53" t="s">
        <v>95</v>
      </c>
      <c r="B53" s="75">
        <v>257.18</v>
      </c>
      <c r="C53" s="75">
        <v>86.6</v>
      </c>
      <c r="D53" s="135">
        <f t="shared" si="0"/>
        <v>82.949999999999989</v>
      </c>
      <c r="E53" s="75"/>
      <c r="F53" s="78">
        <v>5.95</v>
      </c>
      <c r="G53" s="78">
        <v>5.95</v>
      </c>
      <c r="H53" s="78">
        <v>6.1</v>
      </c>
      <c r="I53">
        <v>70.12</v>
      </c>
      <c r="J53">
        <v>270.02999999999997</v>
      </c>
      <c r="K53">
        <v>100.57</v>
      </c>
      <c r="L53">
        <v>1.4</v>
      </c>
      <c r="M53">
        <v>12.25</v>
      </c>
      <c r="N53" s="135">
        <v>27.65</v>
      </c>
      <c r="O53" s="135">
        <v>27.65</v>
      </c>
      <c r="P53" s="135">
        <v>27.65</v>
      </c>
      <c r="Q53">
        <v>1.3</v>
      </c>
      <c r="R53">
        <v>28.49</v>
      </c>
      <c r="S53">
        <v>1.89</v>
      </c>
      <c r="T53">
        <v>10.24</v>
      </c>
      <c r="U53">
        <v>3.41</v>
      </c>
      <c r="V53">
        <v>3.42</v>
      </c>
      <c r="W53">
        <v>126.67</v>
      </c>
      <c r="X53">
        <v>25.33</v>
      </c>
      <c r="Y53">
        <v>36</v>
      </c>
      <c r="Z53">
        <v>28.94</v>
      </c>
      <c r="AA53">
        <v>18.64</v>
      </c>
      <c r="AB53">
        <v>9.33</v>
      </c>
    </row>
    <row r="54" spans="1:28">
      <c r="A54" t="s">
        <v>96</v>
      </c>
      <c r="B54" s="75">
        <v>257.18</v>
      </c>
      <c r="C54" s="75">
        <v>86.6</v>
      </c>
      <c r="D54" s="135">
        <f t="shared" si="0"/>
        <v>82.949999999999989</v>
      </c>
      <c r="E54" s="75"/>
      <c r="F54" s="78">
        <v>7.68</v>
      </c>
      <c r="G54" s="78">
        <v>7.68</v>
      </c>
      <c r="H54" s="78">
        <v>7.88</v>
      </c>
      <c r="I54">
        <v>70.12</v>
      </c>
      <c r="J54">
        <v>270.02999999999997</v>
      </c>
      <c r="K54">
        <v>100.57</v>
      </c>
      <c r="L54">
        <v>1.4</v>
      </c>
      <c r="M54">
        <v>12.4</v>
      </c>
      <c r="N54" s="135">
        <v>27.65</v>
      </c>
      <c r="O54" s="135">
        <v>27.65</v>
      </c>
      <c r="P54" s="135">
        <v>27.65</v>
      </c>
      <c r="Q54">
        <v>1.3</v>
      </c>
      <c r="R54">
        <v>25.25</v>
      </c>
      <c r="S54">
        <v>1.89</v>
      </c>
      <c r="T54">
        <v>10.17</v>
      </c>
      <c r="U54">
        <v>3.39</v>
      </c>
      <c r="V54">
        <v>3.38</v>
      </c>
      <c r="W54">
        <v>128.33000000000001</v>
      </c>
      <c r="X54">
        <v>25.67</v>
      </c>
      <c r="Y54">
        <v>36</v>
      </c>
      <c r="Z54">
        <v>29.8</v>
      </c>
      <c r="AA54">
        <v>18.559999999999999</v>
      </c>
      <c r="AB54">
        <v>9.2899999999999991</v>
      </c>
    </row>
    <row r="55" spans="1:28">
      <c r="A55" t="s">
        <v>97</v>
      </c>
      <c r="B55" s="75">
        <v>257.18</v>
      </c>
      <c r="C55" s="75">
        <v>86.6</v>
      </c>
      <c r="D55" s="135">
        <f t="shared" si="0"/>
        <v>82.949999999999989</v>
      </c>
      <c r="E55" s="75"/>
      <c r="F55" s="78">
        <v>7.59</v>
      </c>
      <c r="G55" s="78">
        <v>7.59</v>
      </c>
      <c r="H55" s="78">
        <v>7.78</v>
      </c>
      <c r="I55">
        <v>70.12</v>
      </c>
      <c r="J55">
        <v>270.02999999999997</v>
      </c>
      <c r="K55">
        <v>100.57</v>
      </c>
      <c r="L55">
        <v>1.35</v>
      </c>
      <c r="M55">
        <v>12.02</v>
      </c>
      <c r="N55" s="135">
        <v>27.65</v>
      </c>
      <c r="O55" s="135">
        <v>27.65</v>
      </c>
      <c r="P55" s="135">
        <v>27.65</v>
      </c>
      <c r="Q55">
        <v>1.37</v>
      </c>
      <c r="R55">
        <v>23.45</v>
      </c>
      <c r="S55">
        <v>1.89</v>
      </c>
      <c r="T55">
        <v>10.15</v>
      </c>
      <c r="U55">
        <v>3.38</v>
      </c>
      <c r="V55">
        <v>3.39</v>
      </c>
      <c r="W55">
        <v>130</v>
      </c>
      <c r="X55">
        <v>26</v>
      </c>
      <c r="Y55">
        <v>36</v>
      </c>
      <c r="Z55">
        <v>29.86</v>
      </c>
      <c r="AA55">
        <v>18.899999999999999</v>
      </c>
      <c r="AB55">
        <v>9.4600000000000009</v>
      </c>
    </row>
    <row r="56" spans="1:28">
      <c r="A56" t="s">
        <v>98</v>
      </c>
      <c r="B56" s="75">
        <v>257.18</v>
      </c>
      <c r="C56" s="75">
        <v>86.6</v>
      </c>
      <c r="D56" s="135">
        <f t="shared" si="0"/>
        <v>82.949999999999989</v>
      </c>
      <c r="E56" s="75"/>
      <c r="F56" s="78">
        <v>7.5</v>
      </c>
      <c r="G56" s="78">
        <v>7.5</v>
      </c>
      <c r="H56" s="78">
        <v>7.69</v>
      </c>
      <c r="I56">
        <v>70.12</v>
      </c>
      <c r="J56">
        <v>270.02999999999997</v>
      </c>
      <c r="K56">
        <v>100.57</v>
      </c>
      <c r="L56">
        <v>1.35</v>
      </c>
      <c r="M56">
        <v>9.34</v>
      </c>
      <c r="N56" s="135">
        <v>27.65</v>
      </c>
      <c r="O56" s="135">
        <v>27.65</v>
      </c>
      <c r="P56" s="135">
        <v>27.65</v>
      </c>
      <c r="Q56">
        <v>1.37</v>
      </c>
      <c r="R56">
        <v>23.28</v>
      </c>
      <c r="S56">
        <v>1.89</v>
      </c>
      <c r="T56">
        <v>10.24</v>
      </c>
      <c r="U56">
        <v>3.41</v>
      </c>
      <c r="V56">
        <v>3.41</v>
      </c>
      <c r="W56">
        <v>130.83000000000001</v>
      </c>
      <c r="X56">
        <v>26.17</v>
      </c>
      <c r="Y56">
        <v>19.440000000000001</v>
      </c>
      <c r="Z56">
        <v>28.95</v>
      </c>
      <c r="AA56">
        <v>18.7</v>
      </c>
      <c r="AB56">
        <v>9.36</v>
      </c>
    </row>
    <row r="57" spans="1:28">
      <c r="A57" t="s">
        <v>99</v>
      </c>
      <c r="B57" s="75">
        <v>257.18</v>
      </c>
      <c r="C57" s="75">
        <v>86.6</v>
      </c>
      <c r="D57" s="135">
        <f t="shared" si="0"/>
        <v>82.949999999999989</v>
      </c>
      <c r="E57" s="75"/>
      <c r="F57" s="78">
        <v>7.38</v>
      </c>
      <c r="G57" s="78">
        <v>7.38</v>
      </c>
      <c r="H57" s="78">
        <v>7.55</v>
      </c>
      <c r="I57">
        <v>70.12</v>
      </c>
      <c r="J57">
        <v>270.02999999999997</v>
      </c>
      <c r="K57">
        <v>100.57</v>
      </c>
      <c r="L57">
        <v>1.35</v>
      </c>
      <c r="M57">
        <v>9.0500000000000007</v>
      </c>
      <c r="N57" s="135">
        <v>27.65</v>
      </c>
      <c r="O57" s="135">
        <v>27.65</v>
      </c>
      <c r="P57" s="135">
        <v>27.65</v>
      </c>
      <c r="Q57">
        <v>1.37</v>
      </c>
      <c r="R57">
        <v>18.62</v>
      </c>
      <c r="S57">
        <v>1.89</v>
      </c>
      <c r="T57">
        <v>10.17</v>
      </c>
      <c r="U57">
        <v>3.39</v>
      </c>
      <c r="V57">
        <v>3.38</v>
      </c>
      <c r="W57">
        <v>130</v>
      </c>
      <c r="X57">
        <v>26</v>
      </c>
      <c r="Y57">
        <v>19.440000000000001</v>
      </c>
      <c r="Z57">
        <v>38.04</v>
      </c>
      <c r="AA57">
        <v>18.21</v>
      </c>
      <c r="AB57">
        <v>9.11</v>
      </c>
    </row>
    <row r="58" spans="1:28">
      <c r="A58" t="s">
        <v>100</v>
      </c>
      <c r="B58" s="75">
        <v>257.18</v>
      </c>
      <c r="C58" s="75">
        <v>86.6</v>
      </c>
      <c r="D58" s="135">
        <f t="shared" si="0"/>
        <v>82.949999999999989</v>
      </c>
      <c r="E58" s="75"/>
      <c r="F58" s="78">
        <v>7.24</v>
      </c>
      <c r="G58" s="78">
        <v>7.24</v>
      </c>
      <c r="H58" s="78">
        <v>7.41</v>
      </c>
      <c r="I58">
        <v>70.12</v>
      </c>
      <c r="J58">
        <v>270.02999999999997</v>
      </c>
      <c r="K58">
        <v>100.57</v>
      </c>
      <c r="L58">
        <v>1.35</v>
      </c>
      <c r="M58">
        <v>8.73</v>
      </c>
      <c r="N58" s="135">
        <v>27.65</v>
      </c>
      <c r="O58" s="135">
        <v>27.65</v>
      </c>
      <c r="P58" s="135">
        <v>27.65</v>
      </c>
      <c r="Q58">
        <v>1.37</v>
      </c>
      <c r="R58">
        <v>16.27</v>
      </c>
      <c r="S58">
        <v>1.89</v>
      </c>
      <c r="T58">
        <v>7.65</v>
      </c>
      <c r="U58">
        <v>2.5499999999999998</v>
      </c>
      <c r="V58">
        <v>2.5499999999999998</v>
      </c>
      <c r="W58">
        <v>129.16999999999999</v>
      </c>
      <c r="X58">
        <v>25.83</v>
      </c>
      <c r="Y58">
        <v>18.690000000000001</v>
      </c>
      <c r="Z58">
        <v>37.409999999999997</v>
      </c>
      <c r="AA58">
        <v>17.579999999999998</v>
      </c>
      <c r="AB58">
        <v>8.8000000000000007</v>
      </c>
    </row>
    <row r="59" spans="1:28">
      <c r="A59" t="s">
        <v>101</v>
      </c>
      <c r="B59" s="75">
        <v>257.18</v>
      </c>
      <c r="C59" s="75">
        <v>86.6</v>
      </c>
      <c r="D59" s="135">
        <f t="shared" si="0"/>
        <v>82.949999999999989</v>
      </c>
      <c r="E59" s="75"/>
      <c r="F59" s="78">
        <v>6.96</v>
      </c>
      <c r="G59" s="78">
        <v>6.96</v>
      </c>
      <c r="H59" s="78">
        <v>7.13</v>
      </c>
      <c r="I59">
        <v>70.12</v>
      </c>
      <c r="J59">
        <v>270.02999999999997</v>
      </c>
      <c r="K59">
        <v>100.57</v>
      </c>
      <c r="L59">
        <v>1.35</v>
      </c>
      <c r="M59">
        <v>8.5</v>
      </c>
      <c r="N59" s="135">
        <v>27.65</v>
      </c>
      <c r="O59" s="135">
        <v>27.65</v>
      </c>
      <c r="P59" s="135">
        <v>27.65</v>
      </c>
      <c r="Q59">
        <v>1.37</v>
      </c>
      <c r="R59">
        <v>12.51</v>
      </c>
      <c r="S59">
        <v>1.99</v>
      </c>
      <c r="T59">
        <v>7.65</v>
      </c>
      <c r="U59">
        <v>2.5499999999999998</v>
      </c>
      <c r="V59">
        <v>2.5499999999999998</v>
      </c>
      <c r="W59">
        <v>113.83</v>
      </c>
      <c r="X59">
        <v>22.77</v>
      </c>
      <c r="Y59">
        <v>16.96</v>
      </c>
      <c r="Z59">
        <v>37.19</v>
      </c>
      <c r="AA59">
        <v>16.82</v>
      </c>
      <c r="AB59">
        <v>8.42</v>
      </c>
    </row>
    <row r="60" spans="1:28">
      <c r="A60" t="s">
        <v>102</v>
      </c>
      <c r="B60" s="75">
        <v>257.18</v>
      </c>
      <c r="C60" s="75">
        <v>86.6</v>
      </c>
      <c r="D60" s="135">
        <f t="shared" si="0"/>
        <v>82.949999999999989</v>
      </c>
      <c r="E60" s="75"/>
      <c r="F60" s="78">
        <v>5.13</v>
      </c>
      <c r="G60" s="78">
        <v>5.13</v>
      </c>
      <c r="H60" s="78">
        <v>5.26</v>
      </c>
      <c r="I60">
        <v>70.12</v>
      </c>
      <c r="J60">
        <v>270.02999999999997</v>
      </c>
      <c r="K60">
        <v>100.57</v>
      </c>
      <c r="L60">
        <v>1.35</v>
      </c>
      <c r="M60">
        <v>8.2200000000000006</v>
      </c>
      <c r="N60" s="135">
        <v>27.65</v>
      </c>
      <c r="O60" s="135">
        <v>27.65</v>
      </c>
      <c r="P60" s="135">
        <v>27.65</v>
      </c>
      <c r="Q60">
        <v>1.37</v>
      </c>
      <c r="R60">
        <v>12.22</v>
      </c>
      <c r="S60">
        <v>1.99</v>
      </c>
      <c r="T60">
        <v>7.61</v>
      </c>
      <c r="U60">
        <v>2.54</v>
      </c>
      <c r="V60">
        <v>2.5299999999999998</v>
      </c>
      <c r="W60">
        <v>111.2</v>
      </c>
      <c r="X60">
        <v>22.24</v>
      </c>
      <c r="Y60">
        <v>16.27</v>
      </c>
      <c r="Z60">
        <v>36.15</v>
      </c>
      <c r="AA60">
        <v>15.93</v>
      </c>
      <c r="AB60">
        <v>7.96</v>
      </c>
    </row>
    <row r="61" spans="1:28">
      <c r="A61" t="s">
        <v>103</v>
      </c>
      <c r="B61" s="75">
        <v>257.18</v>
      </c>
      <c r="C61" s="75">
        <v>86.6</v>
      </c>
      <c r="D61" s="135">
        <f t="shared" si="0"/>
        <v>82.949999999999989</v>
      </c>
      <c r="E61" s="75"/>
      <c r="F61" s="78">
        <v>4.8899999999999997</v>
      </c>
      <c r="G61" s="78">
        <v>4.8899999999999997</v>
      </c>
      <c r="H61" s="78">
        <v>5.01</v>
      </c>
      <c r="I61">
        <v>70.12</v>
      </c>
      <c r="J61">
        <v>270.02999999999997</v>
      </c>
      <c r="K61">
        <v>100.57</v>
      </c>
      <c r="L61">
        <v>1.35</v>
      </c>
      <c r="M61">
        <v>8.2799999999999994</v>
      </c>
      <c r="N61" s="135">
        <v>27.65</v>
      </c>
      <c r="O61" s="135">
        <v>27.65</v>
      </c>
      <c r="P61" s="135">
        <v>27.65</v>
      </c>
      <c r="Q61">
        <v>1.37</v>
      </c>
      <c r="R61">
        <v>12.12</v>
      </c>
      <c r="S61">
        <v>1.99</v>
      </c>
      <c r="T61">
        <v>7.61</v>
      </c>
      <c r="U61">
        <v>2.54</v>
      </c>
      <c r="V61">
        <v>2.52</v>
      </c>
      <c r="W61">
        <v>108.4</v>
      </c>
      <c r="X61">
        <v>21.68</v>
      </c>
      <c r="Y61">
        <v>15.49</v>
      </c>
      <c r="Z61">
        <v>34.92</v>
      </c>
      <c r="AA61">
        <v>14.67</v>
      </c>
      <c r="AB61">
        <v>7.34</v>
      </c>
    </row>
    <row r="62" spans="1:28">
      <c r="A62" t="s">
        <v>104</v>
      </c>
      <c r="B62" s="75">
        <v>257.18</v>
      </c>
      <c r="C62" s="75">
        <v>86.6</v>
      </c>
      <c r="D62" s="135">
        <f t="shared" si="0"/>
        <v>82.949999999999989</v>
      </c>
      <c r="E62" s="75"/>
      <c r="F62" s="78">
        <v>4.53</v>
      </c>
      <c r="G62" s="78">
        <v>4.53</v>
      </c>
      <c r="H62" s="78">
        <v>4.6500000000000004</v>
      </c>
      <c r="I62">
        <v>70.12</v>
      </c>
      <c r="J62">
        <v>270.02999999999997</v>
      </c>
      <c r="K62">
        <v>100.57</v>
      </c>
      <c r="L62">
        <v>1.35</v>
      </c>
      <c r="M62">
        <v>8.39</v>
      </c>
      <c r="N62" s="135">
        <v>27.65</v>
      </c>
      <c r="O62" s="135">
        <v>27.65</v>
      </c>
      <c r="P62" s="135">
        <v>27.65</v>
      </c>
      <c r="Q62">
        <v>1.37</v>
      </c>
      <c r="R62">
        <v>12.06</v>
      </c>
      <c r="S62">
        <v>1.99</v>
      </c>
      <c r="T62">
        <v>7.61</v>
      </c>
      <c r="U62">
        <v>2.54</v>
      </c>
      <c r="V62">
        <v>2.5299999999999998</v>
      </c>
      <c r="W62">
        <v>141.66999999999999</v>
      </c>
      <c r="X62">
        <v>28.33</v>
      </c>
      <c r="Y62">
        <v>14.61</v>
      </c>
      <c r="Z62">
        <v>33.51</v>
      </c>
      <c r="AA62">
        <v>13.46</v>
      </c>
      <c r="AB62">
        <v>6.73</v>
      </c>
    </row>
    <row r="63" spans="1:28">
      <c r="A63" t="s">
        <v>105</v>
      </c>
      <c r="B63" s="75">
        <v>257.18</v>
      </c>
      <c r="C63" s="75">
        <v>86.6</v>
      </c>
      <c r="D63" s="135">
        <f t="shared" si="0"/>
        <v>82.949999999999989</v>
      </c>
      <c r="E63" s="75"/>
      <c r="F63" s="78">
        <v>4.21</v>
      </c>
      <c r="G63" s="78">
        <v>4.21</v>
      </c>
      <c r="H63" s="78">
        <v>4.3099999999999996</v>
      </c>
      <c r="I63">
        <v>70.12</v>
      </c>
      <c r="J63">
        <v>270.02999999999997</v>
      </c>
      <c r="K63">
        <v>100.57</v>
      </c>
      <c r="L63">
        <v>1.35</v>
      </c>
      <c r="M63">
        <v>8.94</v>
      </c>
      <c r="N63" s="135">
        <v>27.65</v>
      </c>
      <c r="O63" s="135">
        <v>27.65</v>
      </c>
      <c r="P63" s="135">
        <v>27.65</v>
      </c>
      <c r="Q63">
        <v>1.37</v>
      </c>
      <c r="R63">
        <v>12.44</v>
      </c>
      <c r="S63">
        <v>1.99</v>
      </c>
      <c r="T63">
        <v>7.58</v>
      </c>
      <c r="U63">
        <v>2.5299999999999998</v>
      </c>
      <c r="V63">
        <v>2.52</v>
      </c>
      <c r="W63">
        <v>135.83000000000001</v>
      </c>
      <c r="X63">
        <v>27.17</v>
      </c>
      <c r="Y63">
        <v>13.62</v>
      </c>
      <c r="Z63">
        <v>23.35</v>
      </c>
      <c r="AA63">
        <v>12.4</v>
      </c>
      <c r="AB63">
        <v>6.2</v>
      </c>
    </row>
    <row r="64" spans="1:28">
      <c r="A64" t="s">
        <v>106</v>
      </c>
      <c r="B64" s="75">
        <v>257.18</v>
      </c>
      <c r="C64" s="75">
        <v>86.6</v>
      </c>
      <c r="D64" s="135">
        <f t="shared" si="0"/>
        <v>82.949999999999989</v>
      </c>
      <c r="E64" s="75"/>
      <c r="F64" s="78">
        <v>3.78</v>
      </c>
      <c r="G64" s="78">
        <v>3.78</v>
      </c>
      <c r="H64" s="78">
        <v>3.88</v>
      </c>
      <c r="I64">
        <v>70.12</v>
      </c>
      <c r="J64">
        <v>270.02999999999997</v>
      </c>
      <c r="K64">
        <v>100.57</v>
      </c>
      <c r="L64">
        <v>1.35</v>
      </c>
      <c r="M64">
        <v>9.4</v>
      </c>
      <c r="N64" s="135">
        <v>27.65</v>
      </c>
      <c r="O64" s="135">
        <v>27.65</v>
      </c>
      <c r="P64" s="135">
        <v>27.65</v>
      </c>
      <c r="Q64">
        <v>1.37</v>
      </c>
      <c r="R64">
        <v>10.38</v>
      </c>
      <c r="S64">
        <v>1.99</v>
      </c>
      <c r="T64">
        <v>7.61</v>
      </c>
      <c r="U64">
        <v>2.54</v>
      </c>
      <c r="V64">
        <v>2.5299999999999998</v>
      </c>
      <c r="W64">
        <v>128.01</v>
      </c>
      <c r="X64">
        <v>25.6</v>
      </c>
      <c r="Y64">
        <v>12.5</v>
      </c>
      <c r="Z64">
        <v>22.05</v>
      </c>
      <c r="AA64">
        <v>11.53</v>
      </c>
      <c r="AB64">
        <v>5.76</v>
      </c>
    </row>
    <row r="65" spans="1:28">
      <c r="A65" t="s">
        <v>107</v>
      </c>
      <c r="B65" s="75">
        <v>257.18</v>
      </c>
      <c r="C65" s="75">
        <v>86.6</v>
      </c>
      <c r="D65" s="135">
        <f t="shared" si="0"/>
        <v>82.949999999999989</v>
      </c>
      <c r="E65" s="75"/>
      <c r="F65" s="78">
        <v>3.35</v>
      </c>
      <c r="G65" s="78">
        <v>3.35</v>
      </c>
      <c r="H65" s="78">
        <v>3.44</v>
      </c>
      <c r="I65">
        <v>70.12</v>
      </c>
      <c r="J65">
        <v>270.02999999999997</v>
      </c>
      <c r="K65">
        <v>100.57</v>
      </c>
      <c r="L65">
        <v>1.35</v>
      </c>
      <c r="M65">
        <v>10.32</v>
      </c>
      <c r="N65" s="135">
        <v>27.65</v>
      </c>
      <c r="O65" s="135">
        <v>27.65</v>
      </c>
      <c r="P65" s="135">
        <v>27.65</v>
      </c>
      <c r="Q65">
        <v>1.37</v>
      </c>
      <c r="R65">
        <v>8.11</v>
      </c>
      <c r="S65">
        <v>1.99</v>
      </c>
      <c r="T65">
        <v>7.66</v>
      </c>
      <c r="U65">
        <v>2.5499999999999998</v>
      </c>
      <c r="V65">
        <v>2.5499999999999998</v>
      </c>
      <c r="W65">
        <v>110.24</v>
      </c>
      <c r="X65">
        <v>22.05</v>
      </c>
      <c r="Y65">
        <v>16.87</v>
      </c>
      <c r="Z65">
        <v>20.65</v>
      </c>
      <c r="AA65">
        <v>10.68</v>
      </c>
      <c r="AB65">
        <v>5.34</v>
      </c>
    </row>
    <row r="66" spans="1:28">
      <c r="A66" t="s">
        <v>108</v>
      </c>
      <c r="B66" s="75">
        <v>257.18</v>
      </c>
      <c r="C66" s="75">
        <v>86.6</v>
      </c>
      <c r="D66" s="135">
        <f t="shared" si="0"/>
        <v>82.949999999999989</v>
      </c>
      <c r="E66" s="75"/>
      <c r="F66" s="78">
        <v>2.97</v>
      </c>
      <c r="G66" s="78">
        <v>2.97</v>
      </c>
      <c r="H66" s="78">
        <v>3.05</v>
      </c>
      <c r="I66">
        <v>70.12</v>
      </c>
      <c r="J66">
        <v>270.02999999999997</v>
      </c>
      <c r="K66">
        <v>100.57</v>
      </c>
      <c r="L66">
        <v>1.35</v>
      </c>
      <c r="M66">
        <v>10.77</v>
      </c>
      <c r="N66" s="135">
        <v>27.65</v>
      </c>
      <c r="O66" s="135">
        <v>27.65</v>
      </c>
      <c r="P66" s="135">
        <v>27.65</v>
      </c>
      <c r="Q66">
        <v>1.37</v>
      </c>
      <c r="R66">
        <v>6.57</v>
      </c>
      <c r="S66">
        <v>1.99</v>
      </c>
      <c r="T66">
        <v>7.66</v>
      </c>
      <c r="U66">
        <v>2.5499999999999998</v>
      </c>
      <c r="V66">
        <v>2.56</v>
      </c>
      <c r="W66">
        <v>95.5</v>
      </c>
      <c r="X66">
        <v>19.100000000000001</v>
      </c>
      <c r="Y66">
        <v>14.76</v>
      </c>
      <c r="Z66">
        <v>19.77</v>
      </c>
      <c r="AA66">
        <v>9.76</v>
      </c>
      <c r="AB66">
        <v>4.88</v>
      </c>
    </row>
    <row r="67" spans="1:28">
      <c r="A67" t="s">
        <v>109</v>
      </c>
      <c r="B67" s="75">
        <v>257.18</v>
      </c>
      <c r="C67" s="75">
        <v>86.6</v>
      </c>
      <c r="D67" s="135">
        <f t="shared" si="0"/>
        <v>82.95</v>
      </c>
      <c r="E67" s="75"/>
      <c r="F67" s="78">
        <v>2.5</v>
      </c>
      <c r="G67" s="78">
        <v>2.5</v>
      </c>
      <c r="H67" s="78">
        <v>2.56</v>
      </c>
      <c r="I67">
        <v>70.12</v>
      </c>
      <c r="J67">
        <v>270.02999999999997</v>
      </c>
      <c r="K67">
        <v>100.57</v>
      </c>
      <c r="L67">
        <v>1.28</v>
      </c>
      <c r="M67">
        <v>11.17</v>
      </c>
      <c r="N67" s="135">
        <v>28.26</v>
      </c>
      <c r="O67" s="135">
        <v>26.42</v>
      </c>
      <c r="P67" s="135">
        <v>28.27</v>
      </c>
      <c r="Q67">
        <v>1.37</v>
      </c>
      <c r="R67">
        <v>5.2</v>
      </c>
      <c r="S67">
        <v>1.99</v>
      </c>
      <c r="T67">
        <v>7.66</v>
      </c>
      <c r="U67">
        <v>2.5499999999999998</v>
      </c>
      <c r="V67">
        <v>2.5499999999999998</v>
      </c>
      <c r="W67">
        <v>70.83</v>
      </c>
      <c r="X67">
        <v>14.17</v>
      </c>
      <c r="Y67">
        <v>12.46</v>
      </c>
      <c r="Z67">
        <v>18.420000000000002</v>
      </c>
      <c r="AA67">
        <v>7.7</v>
      </c>
      <c r="AB67">
        <v>3.85</v>
      </c>
    </row>
    <row r="68" spans="1:28">
      <c r="A68" t="s">
        <v>110</v>
      </c>
      <c r="B68" s="75">
        <v>257.18</v>
      </c>
      <c r="C68" s="75">
        <v>86.6</v>
      </c>
      <c r="D68" s="135">
        <f t="shared" ref="D68:D98" si="1">N68+O68+P68</f>
        <v>82.95</v>
      </c>
      <c r="E68" s="75"/>
      <c r="F68" s="78">
        <v>2.04</v>
      </c>
      <c r="G68" s="78">
        <v>2.04</v>
      </c>
      <c r="H68" s="78">
        <v>2.09</v>
      </c>
      <c r="I68">
        <v>70.12</v>
      </c>
      <c r="J68">
        <v>270.02999999999997</v>
      </c>
      <c r="K68">
        <v>100.57</v>
      </c>
      <c r="L68">
        <v>1.28</v>
      </c>
      <c r="M68">
        <v>10.93</v>
      </c>
      <c r="N68" s="135">
        <v>30.21</v>
      </c>
      <c r="O68" s="135">
        <v>22.52</v>
      </c>
      <c r="P68" s="135">
        <v>30.22</v>
      </c>
      <c r="Q68">
        <v>1.37</v>
      </c>
      <c r="R68">
        <v>3.75</v>
      </c>
      <c r="S68">
        <v>1.99</v>
      </c>
      <c r="T68">
        <v>7.66</v>
      </c>
      <c r="U68">
        <v>2.5499999999999998</v>
      </c>
      <c r="V68">
        <v>2.5499999999999998</v>
      </c>
      <c r="W68">
        <v>56.67</v>
      </c>
      <c r="X68">
        <v>11.33</v>
      </c>
      <c r="Y68">
        <v>10.130000000000001</v>
      </c>
      <c r="Z68">
        <v>16.43</v>
      </c>
      <c r="AA68">
        <v>6.73</v>
      </c>
      <c r="AB68">
        <v>3.36</v>
      </c>
    </row>
    <row r="69" spans="1:28">
      <c r="A69" t="s">
        <v>111</v>
      </c>
      <c r="B69" s="75">
        <v>257.18</v>
      </c>
      <c r="C69" s="75">
        <v>86.6</v>
      </c>
      <c r="D69" s="135">
        <f t="shared" si="1"/>
        <v>69.39</v>
      </c>
      <c r="E69" s="75"/>
      <c r="F69" s="78">
        <v>1.43</v>
      </c>
      <c r="G69" s="78">
        <v>1.43</v>
      </c>
      <c r="H69" s="78">
        <v>1.46</v>
      </c>
      <c r="I69">
        <v>70.12</v>
      </c>
      <c r="J69">
        <v>270.02999999999997</v>
      </c>
      <c r="K69">
        <v>100.57</v>
      </c>
      <c r="L69">
        <v>1.28</v>
      </c>
      <c r="M69">
        <v>10.75</v>
      </c>
      <c r="N69" s="135">
        <v>31.66</v>
      </c>
      <c r="O69" s="135">
        <v>14.1</v>
      </c>
      <c r="P69" s="135">
        <v>23.63</v>
      </c>
      <c r="Q69">
        <v>1.37</v>
      </c>
      <c r="R69">
        <v>2.59</v>
      </c>
      <c r="S69">
        <v>1.99</v>
      </c>
      <c r="T69">
        <v>7.67</v>
      </c>
      <c r="U69">
        <v>2.56</v>
      </c>
      <c r="V69">
        <v>2.54</v>
      </c>
      <c r="W69">
        <v>46.67</v>
      </c>
      <c r="X69">
        <v>9.33</v>
      </c>
      <c r="Y69">
        <v>7.91</v>
      </c>
      <c r="Z69">
        <v>13.12</v>
      </c>
      <c r="AA69">
        <v>5.62</v>
      </c>
      <c r="AB69">
        <v>2.81</v>
      </c>
    </row>
    <row r="70" spans="1:28">
      <c r="A70" t="s">
        <v>112</v>
      </c>
      <c r="B70" s="75">
        <v>257.18</v>
      </c>
      <c r="C70" s="75">
        <v>86.6</v>
      </c>
      <c r="D70" s="135">
        <f t="shared" si="1"/>
        <v>36.019999999999996</v>
      </c>
      <c r="E70" s="75"/>
      <c r="F70" s="78">
        <v>0.92</v>
      </c>
      <c r="G70" s="78">
        <v>0.92</v>
      </c>
      <c r="H70" s="78">
        <v>0.95</v>
      </c>
      <c r="I70">
        <v>70.12</v>
      </c>
      <c r="J70">
        <v>270.02999999999997</v>
      </c>
      <c r="K70">
        <v>100.57</v>
      </c>
      <c r="L70">
        <v>1.28</v>
      </c>
      <c r="M70">
        <v>10.46</v>
      </c>
      <c r="N70" s="135">
        <v>16.28</v>
      </c>
      <c r="O70" s="135">
        <v>6.97</v>
      </c>
      <c r="P70" s="135">
        <v>12.77</v>
      </c>
      <c r="Q70">
        <v>1.37</v>
      </c>
      <c r="R70">
        <v>1.57</v>
      </c>
      <c r="S70">
        <v>1.99</v>
      </c>
      <c r="T70">
        <v>7.75</v>
      </c>
      <c r="U70">
        <v>2.58</v>
      </c>
      <c r="V70">
        <v>2.58</v>
      </c>
      <c r="W70">
        <v>38.33</v>
      </c>
      <c r="X70">
        <v>7.67</v>
      </c>
      <c r="Y70">
        <v>5.95</v>
      </c>
      <c r="Z70">
        <v>10.7</v>
      </c>
      <c r="AA70">
        <v>4.42</v>
      </c>
      <c r="AB70">
        <v>2.21</v>
      </c>
    </row>
    <row r="71" spans="1:28">
      <c r="A71" t="s">
        <v>113</v>
      </c>
      <c r="B71" s="75">
        <v>257.18</v>
      </c>
      <c r="C71" s="75">
        <v>86.6</v>
      </c>
      <c r="D71" s="135">
        <f t="shared" si="1"/>
        <v>13.65</v>
      </c>
      <c r="E71" s="75"/>
      <c r="F71" s="78">
        <v>0.48</v>
      </c>
      <c r="G71" s="78">
        <v>0.48</v>
      </c>
      <c r="H71" s="78">
        <v>0.49</v>
      </c>
      <c r="I71">
        <v>70.12</v>
      </c>
      <c r="J71">
        <v>270.02999999999997</v>
      </c>
      <c r="K71">
        <v>100.57</v>
      </c>
      <c r="L71">
        <v>1.39</v>
      </c>
      <c r="M71">
        <v>12.05</v>
      </c>
      <c r="N71" s="135">
        <v>6.26</v>
      </c>
      <c r="O71" s="135">
        <v>1.73</v>
      </c>
      <c r="P71" s="135">
        <v>5.66</v>
      </c>
      <c r="Q71">
        <v>1.37</v>
      </c>
      <c r="R71">
        <v>0.82</v>
      </c>
      <c r="S71">
        <v>2.04</v>
      </c>
      <c r="T71">
        <v>7.89</v>
      </c>
      <c r="U71">
        <v>2.63</v>
      </c>
      <c r="V71">
        <v>2.62</v>
      </c>
      <c r="W71">
        <v>32.96</v>
      </c>
      <c r="X71">
        <v>6.59</v>
      </c>
      <c r="Y71">
        <v>4.25</v>
      </c>
      <c r="Z71">
        <v>8.41</v>
      </c>
      <c r="AA71">
        <v>3.2</v>
      </c>
      <c r="AB71">
        <v>1.6</v>
      </c>
    </row>
    <row r="72" spans="1:28">
      <c r="A72" t="s">
        <v>114</v>
      </c>
      <c r="B72" s="75">
        <v>257.18</v>
      </c>
      <c r="C72" s="75">
        <v>86.6</v>
      </c>
      <c r="D72" s="135">
        <f t="shared" si="1"/>
        <v>2.95</v>
      </c>
      <c r="E72" s="75"/>
      <c r="F72" s="78">
        <v>0.22</v>
      </c>
      <c r="G72" s="78">
        <v>0.22</v>
      </c>
      <c r="H72" s="78">
        <v>0.22</v>
      </c>
      <c r="I72">
        <v>70.12</v>
      </c>
      <c r="J72">
        <v>270.02999999999997</v>
      </c>
      <c r="K72">
        <v>100.57</v>
      </c>
      <c r="L72">
        <v>1.39</v>
      </c>
      <c r="M72">
        <v>12.29</v>
      </c>
      <c r="N72" s="135">
        <v>1.18</v>
      </c>
      <c r="O72" s="135">
        <v>0.47</v>
      </c>
      <c r="P72" s="135">
        <v>1.3</v>
      </c>
      <c r="Q72">
        <v>1.37</v>
      </c>
      <c r="R72">
        <v>0.31</v>
      </c>
      <c r="S72">
        <v>2.04</v>
      </c>
      <c r="T72">
        <v>7.9</v>
      </c>
      <c r="U72">
        <v>2.63</v>
      </c>
      <c r="V72">
        <v>2.64</v>
      </c>
      <c r="W72">
        <v>21.71</v>
      </c>
      <c r="X72">
        <v>4.34</v>
      </c>
      <c r="Y72">
        <v>2.84</v>
      </c>
      <c r="Z72">
        <v>6.5</v>
      </c>
      <c r="AA72">
        <v>1.87</v>
      </c>
      <c r="AB72">
        <v>0.93</v>
      </c>
    </row>
    <row r="73" spans="1:28">
      <c r="A73" t="s">
        <v>115</v>
      </c>
      <c r="B73" s="75">
        <v>257.18</v>
      </c>
      <c r="C73" s="75">
        <v>86.6</v>
      </c>
      <c r="D73" s="135">
        <f t="shared" si="1"/>
        <v>0</v>
      </c>
      <c r="E73" s="75"/>
      <c r="F73" s="78">
        <v>0.05</v>
      </c>
      <c r="G73" s="78">
        <v>0.05</v>
      </c>
      <c r="H73" s="78">
        <v>0.06</v>
      </c>
      <c r="I73">
        <v>70.12</v>
      </c>
      <c r="J73">
        <v>270.02999999999997</v>
      </c>
      <c r="K73">
        <v>100.57</v>
      </c>
      <c r="L73">
        <v>1.39</v>
      </c>
      <c r="M73">
        <v>12.43</v>
      </c>
      <c r="N73" s="135">
        <v>0</v>
      </c>
      <c r="O73" s="135">
        <v>0</v>
      </c>
      <c r="P73" s="135">
        <v>0</v>
      </c>
      <c r="Q73">
        <v>1.37</v>
      </c>
      <c r="R73">
        <v>0.09</v>
      </c>
      <c r="S73">
        <v>2.04</v>
      </c>
      <c r="T73">
        <v>8.01</v>
      </c>
      <c r="U73">
        <v>2.67</v>
      </c>
      <c r="V73">
        <v>2.67</v>
      </c>
      <c r="W73">
        <v>12.2</v>
      </c>
      <c r="X73">
        <v>2.44</v>
      </c>
      <c r="Y73">
        <v>1.73</v>
      </c>
      <c r="Z73">
        <v>6.5</v>
      </c>
      <c r="AA73">
        <v>0.73</v>
      </c>
      <c r="AB73">
        <v>0.37</v>
      </c>
    </row>
    <row r="74" spans="1:28">
      <c r="A74" t="s">
        <v>116</v>
      </c>
      <c r="B74" s="75">
        <v>257.18</v>
      </c>
      <c r="C74" s="75">
        <v>86.6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70.12</v>
      </c>
      <c r="J74">
        <v>270.02999999999997</v>
      </c>
      <c r="K74">
        <v>100.57</v>
      </c>
      <c r="L74">
        <v>1.39</v>
      </c>
      <c r="M74">
        <v>12.82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2.04</v>
      </c>
      <c r="T74">
        <v>8</v>
      </c>
      <c r="U74">
        <v>2.67</v>
      </c>
      <c r="V74">
        <v>2.66</v>
      </c>
      <c r="W74">
        <v>3.83</v>
      </c>
      <c r="X74">
        <v>0.76</v>
      </c>
      <c r="Y74">
        <v>0.92</v>
      </c>
      <c r="Z74">
        <v>6.5</v>
      </c>
      <c r="AA74">
        <v>0.11</v>
      </c>
      <c r="AB74">
        <v>0.06</v>
      </c>
    </row>
    <row r="75" spans="1:28">
      <c r="A75" t="s">
        <v>117</v>
      </c>
      <c r="B75" s="75">
        <v>257.18</v>
      </c>
      <c r="C75" s="75">
        <v>86.6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70.12</v>
      </c>
      <c r="J75">
        <v>270.02999999999997</v>
      </c>
      <c r="K75">
        <v>100.57</v>
      </c>
      <c r="L75">
        <v>1.32</v>
      </c>
      <c r="M75">
        <v>13.17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2.04</v>
      </c>
      <c r="T75">
        <v>8.7100000000000009</v>
      </c>
      <c r="U75">
        <v>2.9</v>
      </c>
      <c r="V75">
        <v>2.9</v>
      </c>
      <c r="W75">
        <v>1.43</v>
      </c>
      <c r="X75">
        <v>0.28000000000000003</v>
      </c>
      <c r="Y75">
        <v>0.41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257.18</v>
      </c>
      <c r="C76" s="75">
        <v>86.6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70.12</v>
      </c>
      <c r="J76">
        <v>270.02999999999997</v>
      </c>
      <c r="K76">
        <v>100.57</v>
      </c>
      <c r="L76">
        <v>1.32</v>
      </c>
      <c r="M76">
        <v>13.73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2.04</v>
      </c>
      <c r="T76">
        <v>8.7100000000000009</v>
      </c>
      <c r="U76">
        <v>2.9</v>
      </c>
      <c r="V76">
        <v>2.9</v>
      </c>
      <c r="W76">
        <v>0.45</v>
      </c>
      <c r="X76">
        <v>0.09</v>
      </c>
      <c r="Y76">
        <v>0.15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257.18</v>
      </c>
      <c r="C77" s="75">
        <v>86.6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70.12</v>
      </c>
      <c r="J77">
        <v>270.02999999999997</v>
      </c>
      <c r="K77">
        <v>100.57</v>
      </c>
      <c r="L77">
        <v>1.32</v>
      </c>
      <c r="M77">
        <v>12.09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2.04</v>
      </c>
      <c r="T77">
        <v>8.7200000000000006</v>
      </c>
      <c r="U77">
        <v>2.91</v>
      </c>
      <c r="V77">
        <v>2.89</v>
      </c>
      <c r="W77">
        <v>7.0000000000000007E-2</v>
      </c>
      <c r="X77">
        <v>0.01</v>
      </c>
      <c r="Y77">
        <v>0.03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257.18</v>
      </c>
      <c r="C78" s="75">
        <v>86.6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70.12</v>
      </c>
      <c r="J78">
        <v>270.02999999999997</v>
      </c>
      <c r="K78">
        <v>100.57</v>
      </c>
      <c r="L78">
        <v>1.32</v>
      </c>
      <c r="M78">
        <v>12.54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2.04</v>
      </c>
      <c r="T78">
        <v>8.7200000000000006</v>
      </c>
      <c r="U78">
        <v>2.91</v>
      </c>
      <c r="V78">
        <v>2.89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257.18</v>
      </c>
      <c r="C79" s="75">
        <v>86.6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70.12</v>
      </c>
      <c r="J79">
        <v>270.02999999999997</v>
      </c>
      <c r="K79">
        <v>100.57</v>
      </c>
      <c r="L79">
        <v>1.32</v>
      </c>
      <c r="M79">
        <v>13.5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1.99</v>
      </c>
      <c r="T79">
        <v>8.7200000000000006</v>
      </c>
      <c r="U79">
        <v>2.91</v>
      </c>
      <c r="V79">
        <v>2.9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257.18</v>
      </c>
      <c r="C80" s="75">
        <v>86.6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70.12</v>
      </c>
      <c r="J80">
        <v>270.02999999999997</v>
      </c>
      <c r="K80">
        <v>100.57</v>
      </c>
      <c r="L80">
        <v>1.32</v>
      </c>
      <c r="M80">
        <v>14.37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1.99</v>
      </c>
      <c r="T80">
        <v>8.81</v>
      </c>
      <c r="U80">
        <v>2.94</v>
      </c>
      <c r="V80">
        <v>2.92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257.18</v>
      </c>
      <c r="C81" s="75">
        <v>86.6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70.12</v>
      </c>
      <c r="J81">
        <v>270.02999999999997</v>
      </c>
      <c r="K81">
        <v>100.57</v>
      </c>
      <c r="L81">
        <v>1.1599999999999999</v>
      </c>
      <c r="M81">
        <v>14.77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1.99</v>
      </c>
      <c r="T81">
        <v>30.27</v>
      </c>
      <c r="U81">
        <v>10.09</v>
      </c>
      <c r="V81">
        <v>10.09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257.18</v>
      </c>
      <c r="C82" s="75">
        <v>86.6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70.12</v>
      </c>
      <c r="J82">
        <v>270.02999999999997</v>
      </c>
      <c r="K82">
        <v>100.57</v>
      </c>
      <c r="L82">
        <v>1.1599999999999999</v>
      </c>
      <c r="M82">
        <v>14.77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1.99</v>
      </c>
      <c r="T82">
        <v>31.3</v>
      </c>
      <c r="U82">
        <v>10.43</v>
      </c>
      <c r="V82">
        <v>10.43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257.18</v>
      </c>
      <c r="C83" s="75">
        <v>86.6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70.12</v>
      </c>
      <c r="J83">
        <v>270.02999999999997</v>
      </c>
      <c r="K83">
        <v>100.57</v>
      </c>
      <c r="L83">
        <v>1.1599999999999999</v>
      </c>
      <c r="M83">
        <v>15.91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1.99</v>
      </c>
      <c r="T83">
        <v>32.21</v>
      </c>
      <c r="U83">
        <v>10.74</v>
      </c>
      <c r="V83">
        <v>10.73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257.18</v>
      </c>
      <c r="C84" s="75">
        <v>86.6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70.12</v>
      </c>
      <c r="J84">
        <v>270.02999999999997</v>
      </c>
      <c r="K84">
        <v>100.57</v>
      </c>
      <c r="L84">
        <v>1.1599999999999999</v>
      </c>
      <c r="M84">
        <v>15.19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1.99</v>
      </c>
      <c r="T84">
        <v>33.32</v>
      </c>
      <c r="U84">
        <v>11.11</v>
      </c>
      <c r="V84">
        <v>11.1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257.18</v>
      </c>
      <c r="C85" s="75">
        <v>86.6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70.12</v>
      </c>
      <c r="J85">
        <v>270.02999999999997</v>
      </c>
      <c r="K85">
        <v>100.57</v>
      </c>
      <c r="L85">
        <v>1.1599999999999999</v>
      </c>
      <c r="M85">
        <v>15.34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1.99</v>
      </c>
      <c r="T85">
        <v>34.24</v>
      </c>
      <c r="U85">
        <v>11.41</v>
      </c>
      <c r="V85">
        <v>11.42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257.18</v>
      </c>
      <c r="C86" s="75">
        <v>86.6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70.12</v>
      </c>
      <c r="J86">
        <v>270.02999999999997</v>
      </c>
      <c r="K86">
        <v>100.57</v>
      </c>
      <c r="L86">
        <v>1.1599999999999999</v>
      </c>
      <c r="M86">
        <v>15.39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1.99</v>
      </c>
      <c r="T86">
        <v>12.81</v>
      </c>
      <c r="U86">
        <v>4.2699999999999996</v>
      </c>
      <c r="V86">
        <v>4.2699999999999996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244.68</v>
      </c>
      <c r="C87" s="75">
        <v>66.760000000000005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70.12</v>
      </c>
      <c r="J87">
        <v>244.83</v>
      </c>
      <c r="K87">
        <v>100.57</v>
      </c>
      <c r="L87">
        <v>1.05</v>
      </c>
      <c r="M87">
        <v>15.67</v>
      </c>
      <c r="N87" s="135">
        <v>0</v>
      </c>
      <c r="O87" s="135">
        <v>0</v>
      </c>
      <c r="P87" s="135">
        <v>0</v>
      </c>
      <c r="Q87">
        <v>1.22</v>
      </c>
      <c r="R87">
        <v>0</v>
      </c>
      <c r="S87">
        <v>1.94</v>
      </c>
      <c r="T87">
        <v>12.12</v>
      </c>
      <c r="U87">
        <v>4.04</v>
      </c>
      <c r="V87">
        <v>4.03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225.48</v>
      </c>
      <c r="C88" s="75">
        <v>66.760000000000005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70.12</v>
      </c>
      <c r="J88">
        <v>220.82</v>
      </c>
      <c r="K88">
        <v>100.57</v>
      </c>
      <c r="L88">
        <v>1.05</v>
      </c>
      <c r="M88">
        <v>15.67</v>
      </c>
      <c r="N88" s="135">
        <v>0</v>
      </c>
      <c r="O88" s="135">
        <v>0</v>
      </c>
      <c r="P88" s="135">
        <v>0</v>
      </c>
      <c r="Q88">
        <v>1.22</v>
      </c>
      <c r="R88">
        <v>0</v>
      </c>
      <c r="S88">
        <v>1.94</v>
      </c>
      <c r="T88">
        <v>12.15</v>
      </c>
      <c r="U88">
        <v>4.05</v>
      </c>
      <c r="V88">
        <v>4.05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215.88</v>
      </c>
      <c r="C89" s="75">
        <v>66.760000000000005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70.12</v>
      </c>
      <c r="J89">
        <v>211.22</v>
      </c>
      <c r="K89">
        <v>100.57</v>
      </c>
      <c r="L89">
        <v>1.05</v>
      </c>
      <c r="M89">
        <v>17.04</v>
      </c>
      <c r="N89" s="135">
        <v>0</v>
      </c>
      <c r="O89" s="135">
        <v>0</v>
      </c>
      <c r="P89" s="135">
        <v>0</v>
      </c>
      <c r="Q89">
        <v>1.22</v>
      </c>
      <c r="R89">
        <v>0</v>
      </c>
      <c r="S89">
        <v>1.94</v>
      </c>
      <c r="T89">
        <v>12.16</v>
      </c>
      <c r="U89">
        <v>4.05</v>
      </c>
      <c r="V89">
        <v>4.05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215.88</v>
      </c>
      <c r="C90" s="75">
        <v>53.98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70.12</v>
      </c>
      <c r="J90">
        <v>211.22</v>
      </c>
      <c r="K90">
        <v>100.57</v>
      </c>
      <c r="L90">
        <v>1.05</v>
      </c>
      <c r="M90">
        <v>16.760000000000002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1.94</v>
      </c>
      <c r="T90">
        <v>12.16</v>
      </c>
      <c r="U90">
        <v>4.05</v>
      </c>
      <c r="V90">
        <v>4.0599999999999996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215.88</v>
      </c>
      <c r="C91" s="75">
        <v>53.98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70.12</v>
      </c>
      <c r="J91">
        <v>211.22</v>
      </c>
      <c r="K91">
        <v>100.57</v>
      </c>
      <c r="L91">
        <v>1.05</v>
      </c>
      <c r="M91">
        <v>16.59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1.89</v>
      </c>
      <c r="T91">
        <v>12.21</v>
      </c>
      <c r="U91">
        <v>4.07</v>
      </c>
      <c r="V91">
        <v>4.07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215.88</v>
      </c>
      <c r="C92" s="75">
        <v>53.98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70.12</v>
      </c>
      <c r="J92">
        <v>211.22</v>
      </c>
      <c r="K92">
        <v>100.57</v>
      </c>
      <c r="L92">
        <v>1.05</v>
      </c>
      <c r="M92">
        <v>16.57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1.89</v>
      </c>
      <c r="T92">
        <v>12.22</v>
      </c>
      <c r="U92">
        <v>4.07</v>
      </c>
      <c r="V92">
        <v>4.08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215.88</v>
      </c>
      <c r="C93" s="75">
        <v>53.98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70.12</v>
      </c>
      <c r="J93">
        <v>211.22</v>
      </c>
      <c r="K93">
        <v>81.61</v>
      </c>
      <c r="L93">
        <v>1.17</v>
      </c>
      <c r="M93">
        <v>15.43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1.89</v>
      </c>
      <c r="T93">
        <v>20.82</v>
      </c>
      <c r="U93">
        <v>6.94</v>
      </c>
      <c r="V93">
        <v>6.94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215.88</v>
      </c>
      <c r="C94" s="75">
        <v>53.98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70.12</v>
      </c>
      <c r="J94">
        <v>211.22</v>
      </c>
      <c r="K94">
        <v>81.61</v>
      </c>
      <c r="L94">
        <v>1.17</v>
      </c>
      <c r="M94">
        <v>14.78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1.89</v>
      </c>
      <c r="T94">
        <v>20.8</v>
      </c>
      <c r="U94">
        <v>6.93</v>
      </c>
      <c r="V94">
        <v>6.93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215.88</v>
      </c>
      <c r="C95" s="75">
        <v>53.98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70.12</v>
      </c>
      <c r="J95">
        <v>211.22</v>
      </c>
      <c r="K95">
        <v>81.61</v>
      </c>
      <c r="L95">
        <v>1.17</v>
      </c>
      <c r="M95">
        <v>13.93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1.89</v>
      </c>
      <c r="T95">
        <v>20.85</v>
      </c>
      <c r="U95">
        <v>6.95</v>
      </c>
      <c r="V95">
        <v>6.94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178.58</v>
      </c>
      <c r="C96" s="75">
        <v>30.34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70.12</v>
      </c>
      <c r="J96">
        <v>211.22</v>
      </c>
      <c r="K96">
        <v>81.61</v>
      </c>
      <c r="L96">
        <v>1.17</v>
      </c>
      <c r="M96">
        <v>13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1.89</v>
      </c>
      <c r="T96">
        <v>20.9</v>
      </c>
      <c r="U96">
        <v>6.97</v>
      </c>
      <c r="V96">
        <v>6.96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178.58</v>
      </c>
      <c r="C97" s="75">
        <v>30.34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70.12</v>
      </c>
      <c r="J97">
        <v>211.22</v>
      </c>
      <c r="K97">
        <v>81.61</v>
      </c>
      <c r="L97">
        <v>1.17</v>
      </c>
      <c r="M97">
        <v>12.13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1.89</v>
      </c>
      <c r="T97">
        <v>20.88</v>
      </c>
      <c r="U97">
        <v>6.96</v>
      </c>
      <c r="V97">
        <v>6.95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178.58</v>
      </c>
      <c r="C98" s="75">
        <v>30.34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70.12</v>
      </c>
      <c r="J98">
        <v>211.22</v>
      </c>
      <c r="K98">
        <v>81.61</v>
      </c>
      <c r="L98">
        <v>1.17</v>
      </c>
      <c r="M98">
        <v>11.44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1.89</v>
      </c>
      <c r="T98">
        <v>21.05</v>
      </c>
      <c r="U98">
        <v>7.02</v>
      </c>
      <c r="V98">
        <v>7.01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5.5826400000000067</v>
      </c>
      <c r="C99" s="75">
        <f t="shared" ref="C99:L99" si="2">SUM(C3:C98)/4000</f>
        <v>1.6632775000000009</v>
      </c>
      <c r="D99" s="135">
        <f t="shared" ref="D99" si="3">SUM(D3:D98)/4000</f>
        <v>0.79608999999999963</v>
      </c>
      <c r="E99" s="75"/>
      <c r="F99" s="78">
        <f t="shared" si="2"/>
        <v>4.4147499999999999E-2</v>
      </c>
      <c r="G99" s="78">
        <f t="shared" si="2"/>
        <v>4.4147499999999999E-2</v>
      </c>
      <c r="H99" s="78">
        <f t="shared" si="2"/>
        <v>4.5240000000000002E-2</v>
      </c>
      <c r="I99">
        <f t="shared" si="2"/>
        <v>1.6828799999999979</v>
      </c>
      <c r="J99">
        <f t="shared" si="2"/>
        <v>5.9221500000000029</v>
      </c>
      <c r="K99">
        <f t="shared" si="2"/>
        <v>2.3039399999999981</v>
      </c>
      <c r="L99">
        <f t="shared" si="2"/>
        <v>2.713999999999998E-2</v>
      </c>
      <c r="M99">
        <f t="shared" ref="M99:AB99" si="4">SUM(M3:M98)/4000</f>
        <v>0.32394250000000008</v>
      </c>
      <c r="N99" s="135">
        <f t="shared" si="4"/>
        <v>0.26860749999999989</v>
      </c>
      <c r="O99" s="135">
        <f t="shared" si="4"/>
        <v>0.26379499999999984</v>
      </c>
      <c r="P99" s="135">
        <f t="shared" si="4"/>
        <v>0.26368749999999991</v>
      </c>
      <c r="Q99">
        <f t="shared" si="4"/>
        <v>2.8660000000000001E-2</v>
      </c>
      <c r="R99">
        <f t="shared" si="4"/>
        <v>0.20519250000000006</v>
      </c>
      <c r="S99">
        <f t="shared" si="4"/>
        <v>4.3089999999999976E-2</v>
      </c>
      <c r="T99">
        <f t="shared" si="4"/>
        <v>0.33797499999999997</v>
      </c>
      <c r="U99">
        <f t="shared" si="4"/>
        <v>0.11266500000000002</v>
      </c>
      <c r="V99">
        <f t="shared" si="4"/>
        <v>0.11253749999999997</v>
      </c>
      <c r="W99">
        <f t="shared" si="4"/>
        <v>0.84961249999999977</v>
      </c>
      <c r="X99">
        <f t="shared" si="4"/>
        <v>0.16991000000000003</v>
      </c>
      <c r="Y99">
        <f t="shared" si="4"/>
        <v>0.14716249999999997</v>
      </c>
      <c r="Z99">
        <f t="shared" si="4"/>
        <v>0.20388499999999996</v>
      </c>
      <c r="AA99">
        <f t="shared" si="4"/>
        <v>0.1237375</v>
      </c>
      <c r="AB99">
        <f t="shared" si="4"/>
        <v>6.1895000000000013E-2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44713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44713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54</v>
      </c>
      <c r="C31" s="136">
        <f>'IDT-1 Calculation'!DG31</f>
        <v>-22.861999999999998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-31.138000000000002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132</v>
      </c>
      <c r="C32" s="136">
        <f>'IDT-1 Calculation'!DG32</f>
        <v>-55.884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-76.116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217</v>
      </c>
      <c r="C33" s="136">
        <f>'IDT-1 Calculation'!DG33</f>
        <v>-112.92400000000001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-104.07599999999999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171.483</v>
      </c>
      <c r="C34" s="136">
        <f>'IDT-1 Calculation'!DG34</f>
        <v>-115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-56.482999999999997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121.605</v>
      </c>
      <c r="C35" s="136">
        <f>'IDT-1 Calculation'!DG35</f>
        <v>-90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-31.605</v>
      </c>
      <c r="G35" s="141">
        <f t="shared" si="0"/>
        <v>0</v>
      </c>
    </row>
    <row r="36" spans="1:7">
      <c r="A36" s="140" t="s">
        <v>78</v>
      </c>
      <c r="B36" s="136">
        <f>'IDT-1 Calculation'!DF36</f>
        <v>64.290000000000006</v>
      </c>
      <c r="C36" s="136">
        <f>'IDT-1 Calculation'!DG36</f>
        <v>-70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5.71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27.116</v>
      </c>
      <c r="C37" s="136">
        <f>'IDT-1 Calculation'!DG37</f>
        <v>-50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22.884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18.981000000000002</v>
      </c>
      <c r="C38" s="136">
        <f>'IDT-1 Calculation'!DG38</f>
        <v>-35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16.018999999999998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5.423</v>
      </c>
      <c r="C39" s="136">
        <f>'IDT-1 Calculation'!DG39</f>
        <v>-10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4.577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2.7120000000000002</v>
      </c>
      <c r="C50" s="136">
        <f>'IDT-1 Calculation'!DG50</f>
        <v>-5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2.2879999999999998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10.847</v>
      </c>
      <c r="C51" s="136">
        <f>'IDT-1 Calculation'!DG51</f>
        <v>-20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9.1530000000000005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21.693000000000001</v>
      </c>
      <c r="C52" s="136">
        <f>'IDT-1 Calculation'!DG52</f>
        <v>-40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18.306999999999999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27.116</v>
      </c>
      <c r="C53" s="136">
        <f>'IDT-1 Calculation'!DG53</f>
        <v>-50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22.884</v>
      </c>
      <c r="G53" s="141">
        <f t="shared" si="0"/>
        <v>0</v>
      </c>
    </row>
    <row r="54" spans="1:7">
      <c r="A54" s="140" t="s">
        <v>96</v>
      </c>
      <c r="B54" s="136">
        <f>'IDT-1 Calculation'!DF54</f>
        <v>37.963000000000001</v>
      </c>
      <c r="C54" s="136">
        <f>'IDT-1 Calculation'!DG54</f>
        <v>-70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32.036999999999999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</v>
      </c>
      <c r="C57" s="136">
        <f>'IDT-1 Calculation'!DG57</f>
        <v>-5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3</v>
      </c>
      <c r="C62" s="136">
        <f>'IDT-1 Calculation'!DG62</f>
        <v>-3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8</v>
      </c>
      <c r="C63" s="136">
        <f>'IDT-1 Calculation'!DG63</f>
        <v>-8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48</v>
      </c>
      <c r="C64" s="136">
        <f>'IDT-1 Calculation'!DG64</f>
        <v>-48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50</v>
      </c>
      <c r="C65" s="136">
        <f>'IDT-1 Calculation'!DG65</f>
        <v>-50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46</v>
      </c>
      <c r="C66" s="136">
        <f>'IDT-1 Calculation'!DG66</f>
        <v>-46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71</v>
      </c>
      <c r="C67" s="136">
        <f>'IDT-1 Calculation'!DG67</f>
        <v>-71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88</v>
      </c>
      <c r="C68" s="136">
        <f>'IDT-1 Calculation'!DG68</f>
        <v>-88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103</v>
      </c>
      <c r="C69" s="136">
        <f>'IDT-1 Calculation'!DG69</f>
        <v>-71.971999999999994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-31.027999999999999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113</v>
      </c>
      <c r="C70" s="136">
        <f>'IDT-1 Calculation'!DG70</f>
        <v>-88.805999999999997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-24.193999999999999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82</v>
      </c>
      <c r="C71" s="136">
        <f>'IDT-1 Calculation'!DG71</f>
        <v>-50.341999999999999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-31.658000000000001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112</v>
      </c>
      <c r="C72" s="136">
        <f>'IDT-1 Calculation'!DG72</f>
        <v>-76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-36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127</v>
      </c>
      <c r="C73" s="136">
        <f>'IDT-1 Calculation'!DG73</f>
        <v>-78.224999999999994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-48.774999999999999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138</v>
      </c>
      <c r="C74" s="136">
        <f>'IDT-1 Calculation'!DG74</f>
        <v>-88.034999999999997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-49.965000000000003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0.47655724999999993</v>
      </c>
      <c r="C99" s="152">
        <f>SUM(C3:C98)/4000</f>
        <v>-0.37976250000000006</v>
      </c>
      <c r="D99" s="152">
        <f>SUM(D3:D98)/4000</f>
        <v>0</v>
      </c>
      <c r="E99" s="152">
        <f>SUM(E3:E98)/4000</f>
        <v>0</v>
      </c>
      <c r="F99" s="152">
        <f>SUM(F3:F98)/4000</f>
        <v>-9.6794749999999999E-2</v>
      </c>
      <c r="G99" s="153">
        <f t="shared" si="1"/>
        <v>-1.2490009027033011E-16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281.22059270972039</v>
      </c>
      <c r="L3">
        <v>103.27012496948251</v>
      </c>
      <c r="M3">
        <v>15</v>
      </c>
      <c r="N3">
        <v>30.002142857142854</v>
      </c>
      <c r="O3">
        <v>73.284876400235831</v>
      </c>
      <c r="P3">
        <v>7.9995685393258436</v>
      </c>
      <c r="Q3">
        <v>4.0016842105263155</v>
      </c>
      <c r="R3">
        <v>9.9140664956160585</v>
      </c>
      <c r="S3">
        <v>6.1339408017883761</v>
      </c>
      <c r="T3">
        <v>0</v>
      </c>
      <c r="U3">
        <v>53.900779734368008</v>
      </c>
      <c r="V3">
        <v>0</v>
      </c>
      <c r="W3">
        <v>0</v>
      </c>
      <c r="X3">
        <v>21.030075364755891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6.1515000000000013</v>
      </c>
      <c r="AG3">
        <v>29.983672800000001</v>
      </c>
      <c r="AH3">
        <v>0</v>
      </c>
      <c r="AI3">
        <v>0</v>
      </c>
      <c r="AJ3">
        <v>0</v>
      </c>
      <c r="AK3">
        <v>23.132100000000001</v>
      </c>
      <c r="AL3">
        <v>49.846749999999993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1.4546303999999999</v>
      </c>
      <c r="AS3">
        <v>4.4310888000000004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28.803124910968588</v>
      </c>
      <c r="BB3">
        <f>SUM(B3:AZ3)-BA3</f>
        <v>693.07969957199384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281.22351357949344</v>
      </c>
      <c r="L4">
        <v>103.27012496948251</v>
      </c>
      <c r="M4">
        <v>17.78914734564254</v>
      </c>
      <c r="N4">
        <v>14.99852300700625</v>
      </c>
      <c r="O4">
        <v>57.003710339476243</v>
      </c>
      <c r="P4">
        <v>7.9995685393258436</v>
      </c>
      <c r="Q4">
        <v>4.0016842105263155</v>
      </c>
      <c r="R4">
        <v>9.9140664956160585</v>
      </c>
      <c r="S4">
        <v>6.1339408017883761</v>
      </c>
      <c r="T4">
        <v>0</v>
      </c>
      <c r="U4">
        <v>53.900779734368008</v>
      </c>
      <c r="V4">
        <v>0</v>
      </c>
      <c r="W4">
        <v>0</v>
      </c>
      <c r="X4">
        <v>21.030075364755891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6.1515000000000013</v>
      </c>
      <c r="AG4">
        <v>29.983672800000001</v>
      </c>
      <c r="AH4">
        <v>0</v>
      </c>
      <c r="AI4">
        <v>0</v>
      </c>
      <c r="AJ4">
        <v>0</v>
      </c>
      <c r="AK4">
        <v>23.132100000000001</v>
      </c>
      <c r="AL4">
        <v>49.846749999999993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1.4546303999999999</v>
      </c>
      <c r="AS4">
        <v>4.4310888000000004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27.666265737873612</v>
      </c>
      <c r="BB4">
        <f t="shared" ref="BB4:BB67" si="0">SUM(B4:AZ4)-BA4</f>
        <v>665.72384104960804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281.22059270972039</v>
      </c>
      <c r="L5">
        <v>103.27012496948251</v>
      </c>
      <c r="M5">
        <v>17.78914734564254</v>
      </c>
      <c r="N5">
        <v>14.99852300700625</v>
      </c>
      <c r="O5">
        <v>25.006225918762095</v>
      </c>
      <c r="P5">
        <v>7.9995685393258436</v>
      </c>
      <c r="Q5">
        <v>4.0016842105263155</v>
      </c>
      <c r="R5">
        <v>9.9140664956160585</v>
      </c>
      <c r="S5">
        <v>6.1497835070737157</v>
      </c>
      <c r="T5">
        <v>0</v>
      </c>
      <c r="U5">
        <v>53.900779734368008</v>
      </c>
      <c r="V5">
        <v>0</v>
      </c>
      <c r="W5">
        <v>0</v>
      </c>
      <c r="X5">
        <v>21.2921734676029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4.4427500000000002</v>
      </c>
      <c r="AG5">
        <v>29.983672800000001</v>
      </c>
      <c r="AH5">
        <v>0</v>
      </c>
      <c r="AI5">
        <v>0</v>
      </c>
      <c r="AJ5">
        <v>0</v>
      </c>
      <c r="AK5">
        <v>23.132100000000001</v>
      </c>
      <c r="AL5">
        <v>49.846749999999993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1.4546303999999999</v>
      </c>
      <c r="AS5">
        <v>4.4310888000000004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26.33235967910133</v>
      </c>
      <c r="BB5">
        <f t="shared" si="0"/>
        <v>633.62653262602544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281.22351357949344</v>
      </c>
      <c r="L6">
        <v>103.27012496948251</v>
      </c>
      <c r="M6">
        <v>17.78914734564254</v>
      </c>
      <c r="N6">
        <v>14.99852300700625</v>
      </c>
      <c r="O6">
        <v>25.006225918762095</v>
      </c>
      <c r="P6">
        <v>7.9995685393258436</v>
      </c>
      <c r="Q6">
        <v>4.0016842105263155</v>
      </c>
      <c r="R6">
        <v>9.9140664956160585</v>
      </c>
      <c r="S6">
        <v>6.1497835070737157</v>
      </c>
      <c r="T6">
        <v>0</v>
      </c>
      <c r="U6">
        <v>53.900779734368008</v>
      </c>
      <c r="V6">
        <v>0</v>
      </c>
      <c r="W6">
        <v>0</v>
      </c>
      <c r="X6">
        <v>21.2921734676029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4.4427500000000002</v>
      </c>
      <c r="AG6">
        <v>29.983672800000001</v>
      </c>
      <c r="AH6">
        <v>0</v>
      </c>
      <c r="AI6">
        <v>0</v>
      </c>
      <c r="AJ6">
        <v>0</v>
      </c>
      <c r="AK6">
        <v>23.132100000000001</v>
      </c>
      <c r="AL6">
        <v>49.846749999999993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1.4546303999999999</v>
      </c>
      <c r="AS6">
        <v>4.4310888000000004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26.332476213107384</v>
      </c>
      <c r="BB6">
        <f t="shared" si="0"/>
        <v>633.62933696179243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281.22059270972039</v>
      </c>
      <c r="L7">
        <v>103.27012496948251</v>
      </c>
      <c r="M7">
        <v>25.527085287047512</v>
      </c>
      <c r="N7">
        <v>14.99852300700625</v>
      </c>
      <c r="O7">
        <v>15.029147823529412</v>
      </c>
      <c r="P7">
        <v>7.9995685393258436</v>
      </c>
      <c r="Q7">
        <v>4.0016842105263155</v>
      </c>
      <c r="R7">
        <v>9.9140664956160585</v>
      </c>
      <c r="S7">
        <v>6.1497835070737157</v>
      </c>
      <c r="T7">
        <v>0</v>
      </c>
      <c r="U7">
        <v>53.900779734368008</v>
      </c>
      <c r="V7">
        <v>0</v>
      </c>
      <c r="W7">
        <v>0</v>
      </c>
      <c r="X7">
        <v>21.2921734676029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4.4427500000000002</v>
      </c>
      <c r="AG7">
        <v>29.983672800000001</v>
      </c>
      <c r="AH7">
        <v>0</v>
      </c>
      <c r="AI7">
        <v>0</v>
      </c>
      <c r="AJ7">
        <v>0</v>
      </c>
      <c r="AK7">
        <v>23.132100000000001</v>
      </c>
      <c r="AL7">
        <v>49.846749999999993</v>
      </c>
      <c r="AM7">
        <v>0</v>
      </c>
      <c r="AN7">
        <v>0</v>
      </c>
      <c r="AO7">
        <v>0</v>
      </c>
      <c r="AP7">
        <v>1.1252304</v>
      </c>
      <c r="AQ7">
        <v>0</v>
      </c>
      <c r="AR7">
        <v>1.4546303999999999</v>
      </c>
      <c r="AS7">
        <v>4.4310888000000004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26.243017859121856</v>
      </c>
      <c r="BB7">
        <f t="shared" si="0"/>
        <v>631.47673429217718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281.22351357949344</v>
      </c>
      <c r="L8">
        <v>103.27012496948251</v>
      </c>
      <c r="M8">
        <v>25.527085287047512</v>
      </c>
      <c r="N8">
        <v>14.99852300700625</v>
      </c>
      <c r="O8">
        <v>15.029147823529412</v>
      </c>
      <c r="P8">
        <v>7.9995685393258436</v>
      </c>
      <c r="Q8">
        <v>4.0016842105263155</v>
      </c>
      <c r="R8">
        <v>9.9140664956160585</v>
      </c>
      <c r="S8">
        <v>6.1497835070737157</v>
      </c>
      <c r="T8">
        <v>0</v>
      </c>
      <c r="U8">
        <v>53.900779734368008</v>
      </c>
      <c r="V8">
        <v>0</v>
      </c>
      <c r="W8">
        <v>0</v>
      </c>
      <c r="X8">
        <v>21.830903842026416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2.2539744000000002</v>
      </c>
      <c r="AF8">
        <v>4.4427500000000002</v>
      </c>
      <c r="AG8">
        <v>29.983672800000001</v>
      </c>
      <c r="AH8">
        <v>0</v>
      </c>
      <c r="AI8">
        <v>0</v>
      </c>
      <c r="AJ8">
        <v>0</v>
      </c>
      <c r="AK8">
        <v>23.132100000000001</v>
      </c>
      <c r="AL8">
        <v>49.846749999999993</v>
      </c>
      <c r="AM8">
        <v>0</v>
      </c>
      <c r="AN8">
        <v>0</v>
      </c>
      <c r="AO8">
        <v>0</v>
      </c>
      <c r="AP8">
        <v>1.1252304</v>
      </c>
      <c r="AQ8">
        <v>0</v>
      </c>
      <c r="AR8">
        <v>1.4546303999999999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26.354563414256152</v>
      </c>
      <c r="BB8">
        <f t="shared" si="0"/>
        <v>634.16081438123933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281.22059270972039</v>
      </c>
      <c r="L9">
        <v>103.27012496948251</v>
      </c>
      <c r="M9">
        <v>25.527085287047512</v>
      </c>
      <c r="N9">
        <v>15.362476839866861</v>
      </c>
      <c r="O9">
        <v>15.029147823529412</v>
      </c>
      <c r="P9">
        <v>7.9995685393258436</v>
      </c>
      <c r="Q9">
        <v>4.0016842105263155</v>
      </c>
      <c r="R9">
        <v>9.9140664956160585</v>
      </c>
      <c r="S9">
        <v>6.1497835070737157</v>
      </c>
      <c r="T9">
        <v>0</v>
      </c>
      <c r="U9">
        <v>53.900779734368008</v>
      </c>
      <c r="V9">
        <v>0</v>
      </c>
      <c r="W9">
        <v>0</v>
      </c>
      <c r="X9">
        <v>22.725421383067225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6.1984296000000008</v>
      </c>
      <c r="AF9">
        <v>4.4427500000000002</v>
      </c>
      <c r="AG9">
        <v>29.983672800000001</v>
      </c>
      <c r="AH9">
        <v>0</v>
      </c>
      <c r="AI9">
        <v>0</v>
      </c>
      <c r="AJ9">
        <v>0</v>
      </c>
      <c r="AK9">
        <v>23.132100000000001</v>
      </c>
      <c r="AL9">
        <v>49.846749999999993</v>
      </c>
      <c r="AM9">
        <v>0</v>
      </c>
      <c r="AN9">
        <v>0</v>
      </c>
      <c r="AO9">
        <v>0</v>
      </c>
      <c r="AP9">
        <v>1.1252304</v>
      </c>
      <c r="AQ9">
        <v>0</v>
      </c>
      <c r="AR9">
        <v>0.9697536000000001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26.542696865723403</v>
      </c>
      <c r="BB9">
        <f t="shared" si="0"/>
        <v>638.68780983390059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281.22351357949344</v>
      </c>
      <c r="L10">
        <v>103.27012496948251</v>
      </c>
      <c r="M10">
        <v>25.61462793318297</v>
      </c>
      <c r="N10">
        <v>15.362476839866861</v>
      </c>
      <c r="O10">
        <v>15.228471732851983</v>
      </c>
      <c r="P10">
        <v>7.9995685393258436</v>
      </c>
      <c r="Q10">
        <v>4.0016842105263155</v>
      </c>
      <c r="R10">
        <v>9.9140664956160585</v>
      </c>
      <c r="S10">
        <v>6.1497835070737157</v>
      </c>
      <c r="T10">
        <v>0</v>
      </c>
      <c r="U10">
        <v>53.900779734368008</v>
      </c>
      <c r="V10">
        <v>0</v>
      </c>
      <c r="W10">
        <v>0</v>
      </c>
      <c r="X10">
        <v>22.725421383067225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6.1984296000000008</v>
      </c>
      <c r="AF10">
        <v>4.4427500000000002</v>
      </c>
      <c r="AG10">
        <v>29.983672800000001</v>
      </c>
      <c r="AH10">
        <v>0</v>
      </c>
      <c r="AI10">
        <v>0</v>
      </c>
      <c r="AJ10">
        <v>0</v>
      </c>
      <c r="AK10">
        <v>23.132100000000001</v>
      </c>
      <c r="AL10">
        <v>49.846749999999993</v>
      </c>
      <c r="AM10">
        <v>0</v>
      </c>
      <c r="AN10">
        <v>0</v>
      </c>
      <c r="AO10">
        <v>0</v>
      </c>
      <c r="AP10">
        <v>1.1252304</v>
      </c>
      <c r="AQ10">
        <v>0</v>
      </c>
      <c r="AR10">
        <v>0.9697536000000001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26.554259159953187</v>
      </c>
      <c r="BB10">
        <f t="shared" si="0"/>
        <v>638.96603496490184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281.22059270972039</v>
      </c>
      <c r="L11">
        <v>103.27012496948251</v>
      </c>
      <c r="M11">
        <v>25.61462793318297</v>
      </c>
      <c r="N11">
        <v>15.038646947686495</v>
      </c>
      <c r="O11">
        <v>15.228471732851983</v>
      </c>
      <c r="P11">
        <v>7.9995685393258436</v>
      </c>
      <c r="Q11">
        <v>4.0016842105263155</v>
      </c>
      <c r="R11">
        <v>9.9140664956160585</v>
      </c>
      <c r="S11">
        <v>6.1535042942050522</v>
      </c>
      <c r="T11">
        <v>0</v>
      </c>
      <c r="U11">
        <v>53.900779734368008</v>
      </c>
      <c r="V11">
        <v>0</v>
      </c>
      <c r="W11">
        <v>0</v>
      </c>
      <c r="X11">
        <v>22.725421383067225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6.1984296000000008</v>
      </c>
      <c r="AF11">
        <v>4.4427500000000002</v>
      </c>
      <c r="AG11">
        <v>29.983672800000001</v>
      </c>
      <c r="AH11">
        <v>0</v>
      </c>
      <c r="AI11">
        <v>0</v>
      </c>
      <c r="AJ11">
        <v>0</v>
      </c>
      <c r="AK11">
        <v>23.132100000000001</v>
      </c>
      <c r="AL11">
        <v>17.337999999999997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0.9697536000000001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25.244271772014454</v>
      </c>
      <c r="BB11">
        <f t="shared" si="0"/>
        <v>607.44424237801843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281.22351357949344</v>
      </c>
      <c r="L12">
        <v>103.27012496948251</v>
      </c>
      <c r="M12">
        <v>25.61462793318297</v>
      </c>
      <c r="N12">
        <v>15.038646947686495</v>
      </c>
      <c r="O12">
        <v>15.228471732851983</v>
      </c>
      <c r="P12">
        <v>7.9995685393258436</v>
      </c>
      <c r="Q12">
        <v>4.0016842105263155</v>
      </c>
      <c r="R12">
        <v>9.9140664956160585</v>
      </c>
      <c r="S12">
        <v>6.1535042942050522</v>
      </c>
      <c r="T12">
        <v>0</v>
      </c>
      <c r="U12">
        <v>53.900779734368008</v>
      </c>
      <c r="V12">
        <v>0</v>
      </c>
      <c r="W12">
        <v>0</v>
      </c>
      <c r="X12">
        <v>22.725421383067225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6.1984296000000008</v>
      </c>
      <c r="AF12">
        <v>4.4427500000000002</v>
      </c>
      <c r="AG12">
        <v>29.983672800000001</v>
      </c>
      <c r="AH12">
        <v>0</v>
      </c>
      <c r="AI12">
        <v>0</v>
      </c>
      <c r="AJ12">
        <v>0</v>
      </c>
      <c r="AK12">
        <v>23.132100000000001</v>
      </c>
      <c r="AL12">
        <v>17.337999999999997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0.9697536000000001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25.244388306020507</v>
      </c>
      <c r="BB12">
        <f t="shared" si="0"/>
        <v>607.44704671378543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281.22059270972039</v>
      </c>
      <c r="L13">
        <v>103.27012496948251</v>
      </c>
      <c r="M13">
        <v>25.61462793318297</v>
      </c>
      <c r="N13">
        <v>14.99852300700625</v>
      </c>
      <c r="O13">
        <v>15.228471732851983</v>
      </c>
      <c r="P13">
        <v>7.9995685393258436</v>
      </c>
      <c r="Q13">
        <v>4.0016842105263155</v>
      </c>
      <c r="R13">
        <v>9.9140664956160585</v>
      </c>
      <c r="S13">
        <v>6.1535042942050522</v>
      </c>
      <c r="T13">
        <v>0</v>
      </c>
      <c r="U13">
        <v>53.900779734368008</v>
      </c>
      <c r="V13">
        <v>0</v>
      </c>
      <c r="W13">
        <v>0</v>
      </c>
      <c r="X13">
        <v>22.725421383067225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6.1984296000000008</v>
      </c>
      <c r="AF13">
        <v>4.4427500000000002</v>
      </c>
      <c r="AG13">
        <v>29.983672800000001</v>
      </c>
      <c r="AH13">
        <v>0</v>
      </c>
      <c r="AI13">
        <v>0</v>
      </c>
      <c r="AJ13">
        <v>0</v>
      </c>
      <c r="AK13">
        <v>23.132100000000001</v>
      </c>
      <c r="AL13">
        <v>17.337999999999997</v>
      </c>
      <c r="AM13">
        <v>0</v>
      </c>
      <c r="AN13">
        <v>0</v>
      </c>
      <c r="AO13">
        <v>0</v>
      </c>
      <c r="AP13">
        <v>1.1252304</v>
      </c>
      <c r="AQ13">
        <v>0</v>
      </c>
      <c r="AR13">
        <v>0.9697536000000001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25.242670843753917</v>
      </c>
      <c r="BB13">
        <f t="shared" si="0"/>
        <v>607.40571936559877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281.22351357949344</v>
      </c>
      <c r="L14">
        <v>103.27012496948251</v>
      </c>
      <c r="M14">
        <v>25.61462793318297</v>
      </c>
      <c r="N14">
        <v>14.99852300700625</v>
      </c>
      <c r="O14">
        <v>15.228471732851983</v>
      </c>
      <c r="P14">
        <v>7.9995685393258436</v>
      </c>
      <c r="Q14">
        <v>4.0016842105263155</v>
      </c>
      <c r="R14">
        <v>9.9140664956160585</v>
      </c>
      <c r="S14">
        <v>6.1535042942050522</v>
      </c>
      <c r="T14">
        <v>0</v>
      </c>
      <c r="U14">
        <v>53.900779734368008</v>
      </c>
      <c r="V14">
        <v>0</v>
      </c>
      <c r="W14">
        <v>0</v>
      </c>
      <c r="X14">
        <v>22.725421383067225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6.1984296000000008</v>
      </c>
      <c r="AF14">
        <v>4.4427500000000002</v>
      </c>
      <c r="AG14">
        <v>29.983672800000001</v>
      </c>
      <c r="AH14">
        <v>0</v>
      </c>
      <c r="AI14">
        <v>0</v>
      </c>
      <c r="AJ14">
        <v>0</v>
      </c>
      <c r="AK14">
        <v>23.132100000000001</v>
      </c>
      <c r="AL14">
        <v>17.337999999999997</v>
      </c>
      <c r="AM14">
        <v>0</v>
      </c>
      <c r="AN14">
        <v>0</v>
      </c>
      <c r="AO14">
        <v>0</v>
      </c>
      <c r="AP14">
        <v>1.1252304</v>
      </c>
      <c r="AQ14">
        <v>0</v>
      </c>
      <c r="AR14">
        <v>0.9697536000000001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25.242787377759971</v>
      </c>
      <c r="BB14">
        <f t="shared" si="0"/>
        <v>607.40852370136565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281.22059270972039</v>
      </c>
      <c r="L15">
        <v>103.27012496948251</v>
      </c>
      <c r="M15">
        <v>25.61462793318297</v>
      </c>
      <c r="N15">
        <v>14.99852300700625</v>
      </c>
      <c r="O15">
        <v>15.228471732851983</v>
      </c>
      <c r="P15">
        <v>7.9995685393258436</v>
      </c>
      <c r="Q15">
        <v>4.0016842105263155</v>
      </c>
      <c r="R15">
        <v>9.9140664956160585</v>
      </c>
      <c r="S15">
        <v>6.1482797319434095</v>
      </c>
      <c r="T15">
        <v>0</v>
      </c>
      <c r="U15">
        <v>53.900779734368008</v>
      </c>
      <c r="V15">
        <v>0</v>
      </c>
      <c r="W15">
        <v>0</v>
      </c>
      <c r="X15">
        <v>22.725421383067225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6.1984296000000008</v>
      </c>
      <c r="AF15">
        <v>4.4427500000000002</v>
      </c>
      <c r="AG15">
        <v>29.983672800000001</v>
      </c>
      <c r="AH15">
        <v>0</v>
      </c>
      <c r="AI15">
        <v>0</v>
      </c>
      <c r="AJ15">
        <v>0</v>
      </c>
      <c r="AK15">
        <v>23.132100000000001</v>
      </c>
      <c r="AL15">
        <v>17.337999999999997</v>
      </c>
      <c r="AM15">
        <v>0</v>
      </c>
      <c r="AN15">
        <v>0</v>
      </c>
      <c r="AO15">
        <v>0</v>
      </c>
      <c r="AP15">
        <v>3.0943836</v>
      </c>
      <c r="AQ15">
        <v>0</v>
      </c>
      <c r="AR15">
        <v>0.9697536000000001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25.321031388827233</v>
      </c>
      <c r="BB15">
        <f t="shared" si="0"/>
        <v>609.29128745826392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281.22351357949344</v>
      </c>
      <c r="L16">
        <v>103.27012496948251</v>
      </c>
      <c r="M16">
        <v>25.61462793318297</v>
      </c>
      <c r="N16">
        <v>14.99852300700625</v>
      </c>
      <c r="O16">
        <v>15.228471732851983</v>
      </c>
      <c r="P16">
        <v>7.9995685393258436</v>
      </c>
      <c r="Q16">
        <v>4.0016842105263155</v>
      </c>
      <c r="R16">
        <v>9.9140664956160585</v>
      </c>
      <c r="S16">
        <v>6.1482797319434095</v>
      </c>
      <c r="T16">
        <v>0</v>
      </c>
      <c r="U16">
        <v>53.900779734368008</v>
      </c>
      <c r="V16">
        <v>0</v>
      </c>
      <c r="W16">
        <v>0</v>
      </c>
      <c r="X16">
        <v>22.725421383067225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6.1984296000000008</v>
      </c>
      <c r="AF16">
        <v>4.4427500000000002</v>
      </c>
      <c r="AG16">
        <v>29.983672800000001</v>
      </c>
      <c r="AH16">
        <v>0</v>
      </c>
      <c r="AI16">
        <v>0</v>
      </c>
      <c r="AJ16">
        <v>0</v>
      </c>
      <c r="AK16">
        <v>23.132100000000001</v>
      </c>
      <c r="AL16">
        <v>17.337999999999997</v>
      </c>
      <c r="AM16">
        <v>0</v>
      </c>
      <c r="AN16">
        <v>0</v>
      </c>
      <c r="AO16">
        <v>0</v>
      </c>
      <c r="AP16">
        <v>3.0943836</v>
      </c>
      <c r="AQ16">
        <v>0</v>
      </c>
      <c r="AR16">
        <v>0.9697536000000001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25.321147922833287</v>
      </c>
      <c r="BB16">
        <f t="shared" si="0"/>
        <v>609.29409179403092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281.22059270972039</v>
      </c>
      <c r="L17">
        <v>103.27012496948251</v>
      </c>
      <c r="M17">
        <v>25.61462793318297</v>
      </c>
      <c r="N17">
        <v>14.99852300700625</v>
      </c>
      <c r="O17">
        <v>15.04110149014622</v>
      </c>
      <c r="P17">
        <v>7.9995685393258436</v>
      </c>
      <c r="Q17">
        <v>4.0016842105263155</v>
      </c>
      <c r="R17">
        <v>9.9140664956160585</v>
      </c>
      <c r="S17">
        <v>6.1339408017883761</v>
      </c>
      <c r="T17">
        <v>0</v>
      </c>
      <c r="U17">
        <v>53.900779734368008</v>
      </c>
      <c r="V17">
        <v>0</v>
      </c>
      <c r="W17">
        <v>0</v>
      </c>
      <c r="X17">
        <v>22.725421383067225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6.1984296000000008</v>
      </c>
      <c r="AF17">
        <v>4.4427500000000002</v>
      </c>
      <c r="AG17">
        <v>29.983672800000001</v>
      </c>
      <c r="AH17">
        <v>0</v>
      </c>
      <c r="AI17">
        <v>0</v>
      </c>
      <c r="AJ17">
        <v>0</v>
      </c>
      <c r="AK17">
        <v>23.132100000000001</v>
      </c>
      <c r="AL17">
        <v>17.337999999999997</v>
      </c>
      <c r="AM17">
        <v>0</v>
      </c>
      <c r="AN17">
        <v>0</v>
      </c>
      <c r="AO17">
        <v>0</v>
      </c>
      <c r="AP17">
        <v>3.0943836</v>
      </c>
      <c r="AQ17">
        <v>0</v>
      </c>
      <c r="AR17">
        <v>0.9697536000000001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25.312983141376659</v>
      </c>
      <c r="BB17">
        <f t="shared" si="0"/>
        <v>609.09762653285361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281.22351357949344</v>
      </c>
      <c r="L18">
        <v>103.27012496948251</v>
      </c>
      <c r="M18">
        <v>25.61462793318297</v>
      </c>
      <c r="N18">
        <v>14.99852300700625</v>
      </c>
      <c r="O18">
        <v>15.04110149014622</v>
      </c>
      <c r="P18">
        <v>7.9995685393258436</v>
      </c>
      <c r="Q18">
        <v>4.0016842105263155</v>
      </c>
      <c r="R18">
        <v>9.9140664956160585</v>
      </c>
      <c r="S18">
        <v>6.1339408017883761</v>
      </c>
      <c r="T18">
        <v>0</v>
      </c>
      <c r="U18">
        <v>53.900779734368008</v>
      </c>
      <c r="V18">
        <v>0</v>
      </c>
      <c r="W18">
        <v>0</v>
      </c>
      <c r="X18">
        <v>21.590532035655738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6.1984296000000008</v>
      </c>
      <c r="AF18">
        <v>4.4427500000000002</v>
      </c>
      <c r="AG18">
        <v>29.983672800000001</v>
      </c>
      <c r="AH18">
        <v>0</v>
      </c>
      <c r="AI18">
        <v>0</v>
      </c>
      <c r="AJ18">
        <v>0</v>
      </c>
      <c r="AK18">
        <v>23.132100000000001</v>
      </c>
      <c r="AL18">
        <v>17.337999999999997</v>
      </c>
      <c r="AM18">
        <v>0</v>
      </c>
      <c r="AN18">
        <v>0</v>
      </c>
      <c r="AO18">
        <v>0</v>
      </c>
      <c r="AP18">
        <v>3.0943836</v>
      </c>
      <c r="AQ18">
        <v>0</v>
      </c>
      <c r="AR18">
        <v>0.9697536000000001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25.267817610550527</v>
      </c>
      <c r="BB18">
        <f t="shared" si="0"/>
        <v>608.01082358604128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281.22059270972039</v>
      </c>
      <c r="L19">
        <v>103.27012496948251</v>
      </c>
      <c r="M19">
        <v>25.61462793318297</v>
      </c>
      <c r="N19">
        <v>14.99852300700625</v>
      </c>
      <c r="O19">
        <v>15.04110149014622</v>
      </c>
      <c r="P19">
        <v>7.9995685393258436</v>
      </c>
      <c r="Q19">
        <v>4.0016842105263155</v>
      </c>
      <c r="R19">
        <v>9.9140664956160585</v>
      </c>
      <c r="S19">
        <v>6.1497835070737157</v>
      </c>
      <c r="T19">
        <v>0</v>
      </c>
      <c r="U19">
        <v>53.900779734368008</v>
      </c>
      <c r="V19">
        <v>0</v>
      </c>
      <c r="W19">
        <v>0</v>
      </c>
      <c r="X19">
        <v>21.590532035655738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6.1984296000000008</v>
      </c>
      <c r="AF19">
        <v>4.4427500000000002</v>
      </c>
      <c r="AG19">
        <v>29.983672800000001</v>
      </c>
      <c r="AH19">
        <v>0</v>
      </c>
      <c r="AI19">
        <v>0</v>
      </c>
      <c r="AJ19">
        <v>0</v>
      </c>
      <c r="AK19">
        <v>23.132100000000001</v>
      </c>
      <c r="AL19">
        <v>17.337999999999997</v>
      </c>
      <c r="AM19">
        <v>0</v>
      </c>
      <c r="AN19">
        <v>0</v>
      </c>
      <c r="AO19">
        <v>0</v>
      </c>
      <c r="AP19">
        <v>3.0943836</v>
      </c>
      <c r="AQ19">
        <v>0</v>
      </c>
      <c r="AR19">
        <v>0.9697536000000001</v>
      </c>
      <c r="AS19">
        <v>2.2450849920000002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25.181111346970606</v>
      </c>
      <c r="BB19">
        <f t="shared" si="0"/>
        <v>605.92444787713362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281.22351357949344</v>
      </c>
      <c r="L20">
        <v>103.27012496948251</v>
      </c>
      <c r="M20">
        <v>23.546194749156697</v>
      </c>
      <c r="N20">
        <v>14.99852300700625</v>
      </c>
      <c r="O20">
        <v>15.029147823529412</v>
      </c>
      <c r="P20">
        <v>7.9995685393258436</v>
      </c>
      <c r="Q20">
        <v>4.0016842105263155</v>
      </c>
      <c r="R20">
        <v>9.9140664956160585</v>
      </c>
      <c r="S20">
        <v>6.1497835070737157</v>
      </c>
      <c r="T20">
        <v>0</v>
      </c>
      <c r="U20">
        <v>53.900779734368008</v>
      </c>
      <c r="V20">
        <v>0</v>
      </c>
      <c r="W20">
        <v>0</v>
      </c>
      <c r="X20">
        <v>21.590532035655738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6.1984296000000008</v>
      </c>
      <c r="AF20">
        <v>4.4427500000000002</v>
      </c>
      <c r="AG20">
        <v>29.983672800000001</v>
      </c>
      <c r="AH20">
        <v>0</v>
      </c>
      <c r="AI20">
        <v>0</v>
      </c>
      <c r="AJ20">
        <v>0</v>
      </c>
      <c r="AK20">
        <v>23.132100000000001</v>
      </c>
      <c r="AL20">
        <v>17.337999999999997</v>
      </c>
      <c r="AM20">
        <v>0</v>
      </c>
      <c r="AN20">
        <v>0</v>
      </c>
      <c r="AO20">
        <v>0</v>
      </c>
      <c r="AP20">
        <v>1.1252304</v>
      </c>
      <c r="AQ20">
        <v>0</v>
      </c>
      <c r="AR20">
        <v>0.9697536000000001</v>
      </c>
      <c r="AS20">
        <v>2.2450849920000002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25.019651787652439</v>
      </c>
      <c r="BB20">
        <f t="shared" si="0"/>
        <v>602.0392882555816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281.22059270972039</v>
      </c>
      <c r="L21">
        <v>103.27012496948251</v>
      </c>
      <c r="M21">
        <v>17.976872509170949</v>
      </c>
      <c r="N21">
        <v>14.99852300700625</v>
      </c>
      <c r="O21">
        <v>15.04110149014622</v>
      </c>
      <c r="P21">
        <v>7.9995685393258436</v>
      </c>
      <c r="Q21">
        <v>4.0016842105263155</v>
      </c>
      <c r="R21">
        <v>9.717799583999998</v>
      </c>
      <c r="S21">
        <v>6.0085218759512937</v>
      </c>
      <c r="T21">
        <v>0</v>
      </c>
      <c r="U21">
        <v>53.900779734368008</v>
      </c>
      <c r="V21">
        <v>0</v>
      </c>
      <c r="W21">
        <v>0</v>
      </c>
      <c r="X21">
        <v>20.363743425808277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6.1984296000000008</v>
      </c>
      <c r="AF21">
        <v>4.4427500000000002</v>
      </c>
      <c r="AG21">
        <v>29.983672800000001</v>
      </c>
      <c r="AH21">
        <v>0</v>
      </c>
      <c r="AI21">
        <v>0</v>
      </c>
      <c r="AJ21">
        <v>0</v>
      </c>
      <c r="AK21">
        <v>23.132100000000001</v>
      </c>
      <c r="AL21">
        <v>17.337999999999997</v>
      </c>
      <c r="AM21">
        <v>0</v>
      </c>
      <c r="AN21">
        <v>0</v>
      </c>
      <c r="AO21">
        <v>0</v>
      </c>
      <c r="AP21">
        <v>1.1252304</v>
      </c>
      <c r="AQ21">
        <v>0</v>
      </c>
      <c r="AR21">
        <v>0.9697536000000001</v>
      </c>
      <c r="AS21">
        <v>2.2450849920000002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24.735379912754585</v>
      </c>
      <c r="BB21">
        <f t="shared" si="0"/>
        <v>595.19895353475147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281.22059270972039</v>
      </c>
      <c r="L22">
        <v>103.27012496948251</v>
      </c>
      <c r="M22">
        <v>17.976872509170949</v>
      </c>
      <c r="N22">
        <v>14.99852300700625</v>
      </c>
      <c r="O22">
        <v>25.006225918762095</v>
      </c>
      <c r="P22">
        <v>7.9995685393258436</v>
      </c>
      <c r="Q22">
        <v>4.0016842105263155</v>
      </c>
      <c r="R22">
        <v>9.717799583999998</v>
      </c>
      <c r="S22">
        <v>6.0085218759512937</v>
      </c>
      <c r="T22">
        <v>0</v>
      </c>
      <c r="U22">
        <v>53.900779734368008</v>
      </c>
      <c r="V22">
        <v>0</v>
      </c>
      <c r="W22">
        <v>0</v>
      </c>
      <c r="X22">
        <v>20.363743425808277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6.1984296000000008</v>
      </c>
      <c r="AF22">
        <v>4.4427500000000002</v>
      </c>
      <c r="AG22">
        <v>29.983672800000001</v>
      </c>
      <c r="AH22">
        <v>0</v>
      </c>
      <c r="AI22">
        <v>0</v>
      </c>
      <c r="AJ22">
        <v>0</v>
      </c>
      <c r="AK22">
        <v>23.132100000000001</v>
      </c>
      <c r="AL22">
        <v>17.337999999999997</v>
      </c>
      <c r="AM22">
        <v>0</v>
      </c>
      <c r="AN22">
        <v>0</v>
      </c>
      <c r="AO22">
        <v>0</v>
      </c>
      <c r="AP22">
        <v>0.78766128000000002</v>
      </c>
      <c r="AQ22">
        <v>0</v>
      </c>
      <c r="AR22">
        <v>0.9697536000000001</v>
      </c>
      <c r="AS22">
        <v>2.2450849920000002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25.119519592194898</v>
      </c>
      <c r="BB22">
        <f t="shared" si="0"/>
        <v>604.44236916392708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281.2175405577911</v>
      </c>
      <c r="L23">
        <v>101.86438924262215</v>
      </c>
      <c r="M23">
        <v>25</v>
      </c>
      <c r="N23">
        <v>48.634146417100013</v>
      </c>
      <c r="O23">
        <v>59.787278742385134</v>
      </c>
      <c r="P23">
        <v>7.9995685393258436</v>
      </c>
      <c r="Q23">
        <v>4.0016842105263155</v>
      </c>
      <c r="R23">
        <v>9.6853493201133158</v>
      </c>
      <c r="S23">
        <v>5.9888339312977097</v>
      </c>
      <c r="T23">
        <v>0</v>
      </c>
      <c r="U23">
        <v>53.900779734368008</v>
      </c>
      <c r="V23">
        <v>0</v>
      </c>
      <c r="W23">
        <v>0</v>
      </c>
      <c r="X23">
        <v>19.997498131647024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6.1984296000000008</v>
      </c>
      <c r="AF23">
        <v>4.4427500000000002</v>
      </c>
      <c r="AG23">
        <v>29.983672800000001</v>
      </c>
      <c r="AH23">
        <v>0</v>
      </c>
      <c r="AI23">
        <v>0</v>
      </c>
      <c r="AJ23">
        <v>0</v>
      </c>
      <c r="AK23">
        <v>23.132100000000001</v>
      </c>
      <c r="AL23">
        <v>17.337999999999997</v>
      </c>
      <c r="AM23">
        <v>0</v>
      </c>
      <c r="AN23">
        <v>0</v>
      </c>
      <c r="AO23">
        <v>0</v>
      </c>
      <c r="AP23">
        <v>0.78766128000000002</v>
      </c>
      <c r="AQ23">
        <v>0</v>
      </c>
      <c r="AR23">
        <v>0.9697536000000001</v>
      </c>
      <c r="AS23">
        <v>2.2450849920000002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28.056663576644688</v>
      </c>
      <c r="BB23">
        <f t="shared" si="0"/>
        <v>675.11785752253195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281.22273675593169</v>
      </c>
      <c r="L24">
        <v>100.02975836209977</v>
      </c>
      <c r="M24">
        <v>52.548069060143931</v>
      </c>
      <c r="N24">
        <v>51.886706008389069</v>
      </c>
      <c r="O24">
        <v>71.858820634567479</v>
      </c>
      <c r="P24">
        <v>7.9995685393258436</v>
      </c>
      <c r="Q24">
        <v>4.0016842105263155</v>
      </c>
      <c r="R24">
        <v>9.6853493201133158</v>
      </c>
      <c r="S24">
        <v>5.9753707421576134</v>
      </c>
      <c r="T24">
        <v>0</v>
      </c>
      <c r="U24">
        <v>53.900779734368008</v>
      </c>
      <c r="V24">
        <v>0</v>
      </c>
      <c r="W24">
        <v>0</v>
      </c>
      <c r="X24">
        <v>29.996702197524634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6.1984296000000008</v>
      </c>
      <c r="AF24">
        <v>4.4427500000000002</v>
      </c>
      <c r="AG24">
        <v>29.983672800000001</v>
      </c>
      <c r="AH24">
        <v>0</v>
      </c>
      <c r="AI24">
        <v>0</v>
      </c>
      <c r="AJ24">
        <v>0</v>
      </c>
      <c r="AK24">
        <v>23.132100000000001</v>
      </c>
      <c r="AL24">
        <v>17.337999999999997</v>
      </c>
      <c r="AM24">
        <v>0</v>
      </c>
      <c r="AN24">
        <v>0</v>
      </c>
      <c r="AO24">
        <v>0</v>
      </c>
      <c r="AP24">
        <v>0.78766128000000002</v>
      </c>
      <c r="AQ24">
        <v>0</v>
      </c>
      <c r="AR24">
        <v>0.9697536000000001</v>
      </c>
      <c r="AS24">
        <v>2.2450849920000002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30.092699668614692</v>
      </c>
      <c r="BB24">
        <f t="shared" si="0"/>
        <v>724.11029816853295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281.2175405577911</v>
      </c>
      <c r="L25">
        <v>100.02975836209977</v>
      </c>
      <c r="M25">
        <v>63.775328420160939</v>
      </c>
      <c r="N25">
        <v>51.886706008389069</v>
      </c>
      <c r="O25">
        <v>73.284876400235831</v>
      </c>
      <c r="P25">
        <v>7.9995685393258436</v>
      </c>
      <c r="Q25">
        <v>4.0016842105263155</v>
      </c>
      <c r="R25">
        <v>9.6853493201133158</v>
      </c>
      <c r="S25">
        <v>5.9753707421576134</v>
      </c>
      <c r="T25">
        <v>0</v>
      </c>
      <c r="U25">
        <v>53.900779734368008</v>
      </c>
      <c r="V25">
        <v>0</v>
      </c>
      <c r="W25">
        <v>0</v>
      </c>
      <c r="X25">
        <v>64.791933730123475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6.1984296000000008</v>
      </c>
      <c r="AF25">
        <v>4.4427500000000002</v>
      </c>
      <c r="AG25">
        <v>29.983672800000001</v>
      </c>
      <c r="AH25">
        <v>0</v>
      </c>
      <c r="AI25">
        <v>0</v>
      </c>
      <c r="AJ25">
        <v>0</v>
      </c>
      <c r="AK25">
        <v>23.132100000000001</v>
      </c>
      <c r="AL25">
        <v>17.337999999999997</v>
      </c>
      <c r="AM25">
        <v>0</v>
      </c>
      <c r="AN25">
        <v>0</v>
      </c>
      <c r="AO25">
        <v>0</v>
      </c>
      <c r="AP25">
        <v>2.7568144800000001</v>
      </c>
      <c r="AQ25">
        <v>0</v>
      </c>
      <c r="AR25">
        <v>0.9697536000000001</v>
      </c>
      <c r="AS25">
        <v>2.2450849920000002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32.064258207636513</v>
      </c>
      <c r="BB25">
        <f t="shared" si="0"/>
        <v>771.55124328965485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281.22273675593169</v>
      </c>
      <c r="L26">
        <v>100.02975836209977</v>
      </c>
      <c r="M26">
        <v>63.775328420160939</v>
      </c>
      <c r="N26">
        <v>51.886706008389069</v>
      </c>
      <c r="O26">
        <v>73.284876400235831</v>
      </c>
      <c r="P26">
        <v>20.538830456852793</v>
      </c>
      <c r="Q26">
        <v>4.0016842105263155</v>
      </c>
      <c r="R26">
        <v>9.6853493201133158</v>
      </c>
      <c r="S26">
        <v>11.595040755467197</v>
      </c>
      <c r="T26">
        <v>0</v>
      </c>
      <c r="U26">
        <v>53.503389691398553</v>
      </c>
      <c r="V26">
        <v>0</v>
      </c>
      <c r="W26">
        <v>0</v>
      </c>
      <c r="X26">
        <v>64.791933730123475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6.1984296000000008</v>
      </c>
      <c r="AF26">
        <v>4.4427500000000002</v>
      </c>
      <c r="AG26">
        <v>29.983672800000001</v>
      </c>
      <c r="AH26">
        <v>10.273283280000001</v>
      </c>
      <c r="AI26">
        <v>0</v>
      </c>
      <c r="AJ26">
        <v>0</v>
      </c>
      <c r="AK26">
        <v>23.132100000000001</v>
      </c>
      <c r="AL26">
        <v>17.337999999999997</v>
      </c>
      <c r="AM26">
        <v>0</v>
      </c>
      <c r="AN26">
        <v>0</v>
      </c>
      <c r="AO26">
        <v>0</v>
      </c>
      <c r="AP26">
        <v>2.7568144800000001</v>
      </c>
      <c r="AQ26">
        <v>0</v>
      </c>
      <c r="AR26">
        <v>0.9697536000000001</v>
      </c>
      <c r="AS26">
        <v>2.2450849920000002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33.183055438477261</v>
      </c>
      <c r="BB26">
        <f t="shared" si="0"/>
        <v>798.47246742482162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461.21194309561184</v>
      </c>
      <c r="L27">
        <v>98.905735440380141</v>
      </c>
      <c r="M27">
        <v>63.774029208649381</v>
      </c>
      <c r="N27">
        <v>51.885416666666664</v>
      </c>
      <c r="O27">
        <v>73.284876400235831</v>
      </c>
      <c r="P27">
        <v>20.539608795832493</v>
      </c>
      <c r="Q27">
        <v>9.5846182098765436</v>
      </c>
      <c r="R27">
        <v>18.619893427230046</v>
      </c>
      <c r="S27">
        <v>11.589351546391752</v>
      </c>
      <c r="T27">
        <v>0</v>
      </c>
      <c r="U27">
        <v>51.746292979942695</v>
      </c>
      <c r="V27">
        <v>0</v>
      </c>
      <c r="W27">
        <v>0</v>
      </c>
      <c r="X27">
        <v>64.789379148425368</v>
      </c>
      <c r="Y27">
        <v>0</v>
      </c>
      <c r="Z27">
        <v>0</v>
      </c>
      <c r="AA27">
        <v>0</v>
      </c>
      <c r="AB27">
        <v>5.7842815680000017</v>
      </c>
      <c r="AC27">
        <v>4.2505073280000003</v>
      </c>
      <c r="AD27">
        <v>0</v>
      </c>
      <c r="AE27">
        <v>6.1984296000000008</v>
      </c>
      <c r="AF27">
        <v>4.4427500000000002</v>
      </c>
      <c r="AG27">
        <v>29.983672800000001</v>
      </c>
      <c r="AH27">
        <v>20.546566560000002</v>
      </c>
      <c r="AI27">
        <v>0</v>
      </c>
      <c r="AJ27">
        <v>0</v>
      </c>
      <c r="AK27">
        <v>23.132100000000001</v>
      </c>
      <c r="AL27">
        <v>17.337999999999997</v>
      </c>
      <c r="AM27">
        <v>0</v>
      </c>
      <c r="AN27">
        <v>0</v>
      </c>
      <c r="AO27">
        <v>0</v>
      </c>
      <c r="AP27">
        <v>2.7568144800000001</v>
      </c>
      <c r="AQ27">
        <v>5.4587500000000002</v>
      </c>
      <c r="AR27">
        <v>17.455564799999998</v>
      </c>
      <c r="AS27">
        <v>2.2450849920000002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42.514393897721234</v>
      </c>
      <c r="BB27">
        <f t="shared" si="0"/>
        <v>1023.009273149522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511.99857367855935</v>
      </c>
      <c r="L28">
        <v>121.88305434477927</v>
      </c>
      <c r="M28">
        <v>63.774029208649381</v>
      </c>
      <c r="N28">
        <v>51.885416666666664</v>
      </c>
      <c r="O28">
        <v>73.284876400235831</v>
      </c>
      <c r="P28">
        <v>20.538830456852793</v>
      </c>
      <c r="Q28">
        <v>9.576958849665246</v>
      </c>
      <c r="R28">
        <v>18.618846662507796</v>
      </c>
      <c r="S28">
        <v>11.594854620123202</v>
      </c>
      <c r="T28">
        <v>0</v>
      </c>
      <c r="U28">
        <v>51.746292979942695</v>
      </c>
      <c r="V28">
        <v>0</v>
      </c>
      <c r="W28">
        <v>0</v>
      </c>
      <c r="X28">
        <v>64.791933730123475</v>
      </c>
      <c r="Y28">
        <v>0</v>
      </c>
      <c r="Z28">
        <v>0</v>
      </c>
      <c r="AA28">
        <v>0</v>
      </c>
      <c r="AB28">
        <v>5.7842815680000017</v>
      </c>
      <c r="AC28">
        <v>4.2505073280000003</v>
      </c>
      <c r="AD28">
        <v>0</v>
      </c>
      <c r="AE28">
        <v>6.1984296000000008</v>
      </c>
      <c r="AF28">
        <v>4.4427500000000002</v>
      </c>
      <c r="AG28">
        <v>29.983672800000001</v>
      </c>
      <c r="AH28">
        <v>34.105636800000006</v>
      </c>
      <c r="AI28">
        <v>0</v>
      </c>
      <c r="AJ28">
        <v>0</v>
      </c>
      <c r="AK28">
        <v>23.132100000000001</v>
      </c>
      <c r="AL28">
        <v>17.337999999999997</v>
      </c>
      <c r="AM28">
        <v>0</v>
      </c>
      <c r="AN28">
        <v>0</v>
      </c>
      <c r="AO28">
        <v>0</v>
      </c>
      <c r="AP28">
        <v>2.7568144800000001</v>
      </c>
      <c r="AQ28">
        <v>16.376249999999999</v>
      </c>
      <c r="AR28">
        <v>17.455564799999998</v>
      </c>
      <c r="AS28">
        <v>2.2450849920000002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46.434135833931094</v>
      </c>
      <c r="BB28">
        <f t="shared" si="0"/>
        <v>1117.3286241321748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512.00889642055108</v>
      </c>
      <c r="L29">
        <v>163.80585346510361</v>
      </c>
      <c r="M29">
        <v>63.774029208649381</v>
      </c>
      <c r="N29">
        <v>51.885416666666664</v>
      </c>
      <c r="O29">
        <v>73.284876400235831</v>
      </c>
      <c r="P29">
        <v>20.539608795832493</v>
      </c>
      <c r="Q29">
        <v>9.5874236867239713</v>
      </c>
      <c r="R29">
        <v>18.617906853352984</v>
      </c>
      <c r="S29">
        <v>11.591231767955803</v>
      </c>
      <c r="T29">
        <v>0</v>
      </c>
      <c r="U29">
        <v>51.746292979942695</v>
      </c>
      <c r="V29">
        <v>0</v>
      </c>
      <c r="W29">
        <v>0</v>
      </c>
      <c r="X29">
        <v>64.789379148425368</v>
      </c>
      <c r="Y29">
        <v>0</v>
      </c>
      <c r="Z29">
        <v>0</v>
      </c>
      <c r="AA29">
        <v>0</v>
      </c>
      <c r="AB29">
        <v>5.7842815680000017</v>
      </c>
      <c r="AC29">
        <v>4.2505073280000003</v>
      </c>
      <c r="AD29">
        <v>4.0032640800000001</v>
      </c>
      <c r="AE29">
        <v>6.1984296000000008</v>
      </c>
      <c r="AF29">
        <v>6.1515000000000013</v>
      </c>
      <c r="AG29">
        <v>29.983672800000001</v>
      </c>
      <c r="AH29">
        <v>51.366416399999999</v>
      </c>
      <c r="AI29">
        <v>0</v>
      </c>
      <c r="AJ29">
        <v>0</v>
      </c>
      <c r="AK29">
        <v>23.132100000000001</v>
      </c>
      <c r="AL29">
        <v>17.337999999999997</v>
      </c>
      <c r="AM29">
        <v>0</v>
      </c>
      <c r="AN29">
        <v>0</v>
      </c>
      <c r="AO29">
        <v>0</v>
      </c>
      <c r="AP29">
        <v>2.7568144800000001</v>
      </c>
      <c r="AQ29">
        <v>27.293750000000003</v>
      </c>
      <c r="AR29">
        <v>3.8790144</v>
      </c>
      <c r="AS29">
        <v>2.2450849920000002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48.917949334846753</v>
      </c>
      <c r="BB29">
        <f t="shared" si="0"/>
        <v>1177.0958017065932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512.00889642055108</v>
      </c>
      <c r="L30">
        <v>213.76825740005808</v>
      </c>
      <c r="M30">
        <v>63.774029208649381</v>
      </c>
      <c r="N30">
        <v>51.885416666666664</v>
      </c>
      <c r="O30">
        <v>73.284876400235831</v>
      </c>
      <c r="P30">
        <v>20.539608795832493</v>
      </c>
      <c r="Q30">
        <v>9.5874236867239713</v>
      </c>
      <c r="R30">
        <v>18.617906853352984</v>
      </c>
      <c r="S30">
        <v>11.591231767955803</v>
      </c>
      <c r="T30">
        <v>0</v>
      </c>
      <c r="U30">
        <v>51.746292979942695</v>
      </c>
      <c r="V30">
        <v>0</v>
      </c>
      <c r="W30">
        <v>0</v>
      </c>
      <c r="X30">
        <v>64.789379148425368</v>
      </c>
      <c r="Y30">
        <v>0</v>
      </c>
      <c r="Z30">
        <v>0</v>
      </c>
      <c r="AA30">
        <v>0</v>
      </c>
      <c r="AB30">
        <v>5.7842815680000017</v>
      </c>
      <c r="AC30">
        <v>8.5094038152000007</v>
      </c>
      <c r="AD30">
        <v>8.0065281600000002</v>
      </c>
      <c r="AE30">
        <v>8.4524040000000014</v>
      </c>
      <c r="AF30">
        <v>12.303000000000001</v>
      </c>
      <c r="AG30">
        <v>29.983672800000001</v>
      </c>
      <c r="AH30">
        <v>51.366416399999999</v>
      </c>
      <c r="AI30">
        <v>1.1182032</v>
      </c>
      <c r="AJ30">
        <v>0</v>
      </c>
      <c r="AK30">
        <v>23.132100000000001</v>
      </c>
      <c r="AL30">
        <v>17.337999999999997</v>
      </c>
      <c r="AM30">
        <v>0</v>
      </c>
      <c r="AN30">
        <v>0</v>
      </c>
      <c r="AO30">
        <v>0</v>
      </c>
      <c r="AP30">
        <v>1.0689688800000001</v>
      </c>
      <c r="AQ30">
        <v>38.21125</v>
      </c>
      <c r="AR30">
        <v>1.9395072000000002</v>
      </c>
      <c r="AS30">
        <v>2.2450849920000002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51.911981083302919</v>
      </c>
      <c r="BB30">
        <f t="shared" si="0"/>
        <v>1249.1401592602913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512.00889642055108</v>
      </c>
      <c r="L31">
        <v>215.88376198710515</v>
      </c>
      <c r="M31">
        <v>63.774029208649381</v>
      </c>
      <c r="N31">
        <v>51.885416666666664</v>
      </c>
      <c r="O31">
        <v>73.284876400235831</v>
      </c>
      <c r="P31">
        <v>20.539608795832493</v>
      </c>
      <c r="Q31">
        <v>9.5874236867239713</v>
      </c>
      <c r="R31">
        <v>18.617906853352984</v>
      </c>
      <c r="S31">
        <v>11.591231767955803</v>
      </c>
      <c r="T31">
        <v>0</v>
      </c>
      <c r="U31">
        <v>51.746292979942695</v>
      </c>
      <c r="V31">
        <v>0</v>
      </c>
      <c r="W31">
        <v>0</v>
      </c>
      <c r="X31">
        <v>64.789379148425368</v>
      </c>
      <c r="Y31">
        <v>0</v>
      </c>
      <c r="Z31">
        <v>0</v>
      </c>
      <c r="AA31">
        <v>0</v>
      </c>
      <c r="AB31">
        <v>11.568563136</v>
      </c>
      <c r="AC31">
        <v>8.5094038152000007</v>
      </c>
      <c r="AD31">
        <v>12.009792239999999</v>
      </c>
      <c r="AE31">
        <v>21.7125353952</v>
      </c>
      <c r="AF31">
        <v>21.188500000000001</v>
      </c>
      <c r="AG31">
        <v>29.983672800000001</v>
      </c>
      <c r="AH31">
        <v>51.366416399999999</v>
      </c>
      <c r="AI31">
        <v>7.2683207999999997</v>
      </c>
      <c r="AJ31">
        <v>0</v>
      </c>
      <c r="AK31">
        <v>23.132100000000001</v>
      </c>
      <c r="AL31">
        <v>17.337999999999997</v>
      </c>
      <c r="AM31">
        <v>0</v>
      </c>
      <c r="AN31">
        <v>0</v>
      </c>
      <c r="AO31">
        <v>0</v>
      </c>
      <c r="AP31">
        <v>1.0689688800000001</v>
      </c>
      <c r="AQ31">
        <v>43.145960000000002</v>
      </c>
      <c r="AR31">
        <v>1.9395072000000002</v>
      </c>
      <c r="AS31">
        <v>2.2450849920000002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53.712807931541555</v>
      </c>
      <c r="BB31">
        <f t="shared" si="0"/>
        <v>1292.4728416422995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512.00889642055108</v>
      </c>
      <c r="L32">
        <v>215.88376198710515</v>
      </c>
      <c r="M32">
        <v>63.774029208649381</v>
      </c>
      <c r="N32">
        <v>51.885416666666664</v>
      </c>
      <c r="O32">
        <v>73.284876400235831</v>
      </c>
      <c r="P32">
        <v>20.539608795832493</v>
      </c>
      <c r="Q32">
        <v>9.5874236867239713</v>
      </c>
      <c r="R32">
        <v>18.617906853352984</v>
      </c>
      <c r="S32">
        <v>11.591231767955803</v>
      </c>
      <c r="T32">
        <v>0</v>
      </c>
      <c r="U32">
        <v>51.746292979942695</v>
      </c>
      <c r="V32">
        <v>0</v>
      </c>
      <c r="W32">
        <v>0</v>
      </c>
      <c r="X32">
        <v>64.789379148425368</v>
      </c>
      <c r="Y32">
        <v>0</v>
      </c>
      <c r="Z32">
        <v>0</v>
      </c>
      <c r="AA32">
        <v>0</v>
      </c>
      <c r="AB32">
        <v>17.352844704000002</v>
      </c>
      <c r="AC32">
        <v>8.5094038152000007</v>
      </c>
      <c r="AD32">
        <v>12.009792239999999</v>
      </c>
      <c r="AE32">
        <v>21.7125353952</v>
      </c>
      <c r="AF32">
        <v>21.188500000000001</v>
      </c>
      <c r="AG32">
        <v>29.983672800000001</v>
      </c>
      <c r="AH32">
        <v>51.366416399999999</v>
      </c>
      <c r="AI32">
        <v>7.2683207999999997</v>
      </c>
      <c r="AJ32">
        <v>0</v>
      </c>
      <c r="AK32">
        <v>23.132100000000001</v>
      </c>
      <c r="AL32">
        <v>17.337999999999997</v>
      </c>
      <c r="AM32">
        <v>0</v>
      </c>
      <c r="AN32">
        <v>0</v>
      </c>
      <c r="AO32">
        <v>0</v>
      </c>
      <c r="AP32">
        <v>1.0689688800000001</v>
      </c>
      <c r="AQ32">
        <v>43.145960000000002</v>
      </c>
      <c r="AR32">
        <v>2.4243840000000003</v>
      </c>
      <c r="AS32">
        <v>3.5448710399999999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54.014809317941562</v>
      </c>
      <c r="BB32">
        <f t="shared" si="0"/>
        <v>1299.7397846718995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512.00889642055108</v>
      </c>
      <c r="L33">
        <v>215.88376198710515</v>
      </c>
      <c r="M33">
        <v>63.774029208649381</v>
      </c>
      <c r="N33">
        <v>51.885416666666664</v>
      </c>
      <c r="O33">
        <v>73.284876400235831</v>
      </c>
      <c r="P33">
        <v>20.539608795832493</v>
      </c>
      <c r="Q33">
        <v>9.5874236867239713</v>
      </c>
      <c r="R33">
        <v>18.617906853352984</v>
      </c>
      <c r="S33">
        <v>11.591231767955803</v>
      </c>
      <c r="T33">
        <v>0</v>
      </c>
      <c r="U33">
        <v>51.746292979942695</v>
      </c>
      <c r="V33">
        <v>0</v>
      </c>
      <c r="W33">
        <v>0</v>
      </c>
      <c r="X33">
        <v>64.789379148425368</v>
      </c>
      <c r="Y33">
        <v>0</v>
      </c>
      <c r="Z33">
        <v>0</v>
      </c>
      <c r="AA33">
        <v>0</v>
      </c>
      <c r="AB33">
        <v>17.352844704000002</v>
      </c>
      <c r="AC33">
        <v>8.5094038152000007</v>
      </c>
      <c r="AD33">
        <v>12.009792239999999</v>
      </c>
      <c r="AE33">
        <v>21.7125353952</v>
      </c>
      <c r="AF33">
        <v>21.188500000000001</v>
      </c>
      <c r="AG33">
        <v>29.983672800000001</v>
      </c>
      <c r="AH33">
        <v>51.366416399999999</v>
      </c>
      <c r="AI33">
        <v>7.2683207999999997</v>
      </c>
      <c r="AJ33">
        <v>0</v>
      </c>
      <c r="AK33">
        <v>23.132100000000001</v>
      </c>
      <c r="AL33">
        <v>17.337999999999997</v>
      </c>
      <c r="AM33">
        <v>0</v>
      </c>
      <c r="AN33">
        <v>0</v>
      </c>
      <c r="AO33">
        <v>0</v>
      </c>
      <c r="AP33">
        <v>1.0689688800000001</v>
      </c>
      <c r="AQ33">
        <v>43.145960000000002</v>
      </c>
      <c r="AR33">
        <v>17.455564799999998</v>
      </c>
      <c r="AS33">
        <v>10.752775488000001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54.902148794741564</v>
      </c>
      <c r="BB33">
        <f t="shared" si="0"/>
        <v>1321.0915304430996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512.00889642055108</v>
      </c>
      <c r="L34">
        <v>215.88376198710515</v>
      </c>
      <c r="M34">
        <v>63.774029208649381</v>
      </c>
      <c r="N34">
        <v>51.885416666666664</v>
      </c>
      <c r="O34">
        <v>73.284876400235831</v>
      </c>
      <c r="P34">
        <v>20.539608795832493</v>
      </c>
      <c r="Q34">
        <v>9.5874236867239713</v>
      </c>
      <c r="R34">
        <v>18.617906853352984</v>
      </c>
      <c r="S34">
        <v>11.591231767955803</v>
      </c>
      <c r="T34">
        <v>0</v>
      </c>
      <c r="U34">
        <v>51.746292979942695</v>
      </c>
      <c r="V34">
        <v>0</v>
      </c>
      <c r="W34">
        <v>0</v>
      </c>
      <c r="X34">
        <v>64.789379148425368</v>
      </c>
      <c r="Y34">
        <v>0</v>
      </c>
      <c r="Z34">
        <v>0</v>
      </c>
      <c r="AA34">
        <v>0</v>
      </c>
      <c r="AB34">
        <v>17.352844704000002</v>
      </c>
      <c r="AC34">
        <v>8.5094038152000007</v>
      </c>
      <c r="AD34">
        <v>12.009792239999999</v>
      </c>
      <c r="AE34">
        <v>21.7125353952</v>
      </c>
      <c r="AF34">
        <v>21.188500000000001</v>
      </c>
      <c r="AG34">
        <v>29.983672800000001</v>
      </c>
      <c r="AH34">
        <v>51.366416399999999</v>
      </c>
      <c r="AI34">
        <v>7.2683207999999997</v>
      </c>
      <c r="AJ34">
        <v>0</v>
      </c>
      <c r="AK34">
        <v>23.132100000000001</v>
      </c>
      <c r="AL34">
        <v>17.337999999999997</v>
      </c>
      <c r="AM34">
        <v>0</v>
      </c>
      <c r="AN34">
        <v>0</v>
      </c>
      <c r="AO34">
        <v>0</v>
      </c>
      <c r="AP34">
        <v>1.0689688800000001</v>
      </c>
      <c r="AQ34">
        <v>43.145960000000002</v>
      </c>
      <c r="AR34">
        <v>17.455564799999998</v>
      </c>
      <c r="AS34">
        <v>10.752775488000001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54.902148794741564</v>
      </c>
      <c r="BB34">
        <f t="shared" si="0"/>
        <v>1321.0915304430996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512.00889642055108</v>
      </c>
      <c r="L35">
        <v>215.88376198710515</v>
      </c>
      <c r="M35">
        <v>63.774029208649381</v>
      </c>
      <c r="N35">
        <v>51.885416666666664</v>
      </c>
      <c r="O35">
        <v>73.284876400235831</v>
      </c>
      <c r="P35">
        <v>20.539608795832493</v>
      </c>
      <c r="Q35">
        <v>9.5874236867239713</v>
      </c>
      <c r="R35">
        <v>18.617906853352984</v>
      </c>
      <c r="S35">
        <v>11.591231767955803</v>
      </c>
      <c r="T35">
        <v>0</v>
      </c>
      <c r="U35">
        <v>51.746292979942695</v>
      </c>
      <c r="V35">
        <v>0</v>
      </c>
      <c r="W35">
        <v>0</v>
      </c>
      <c r="X35">
        <v>64.789379148425368</v>
      </c>
      <c r="Y35">
        <v>0</v>
      </c>
      <c r="Z35">
        <v>0</v>
      </c>
      <c r="AA35">
        <v>0</v>
      </c>
      <c r="AB35">
        <v>17.352844704000002</v>
      </c>
      <c r="AC35">
        <v>8.5094038152000007</v>
      </c>
      <c r="AD35">
        <v>12.009792239999999</v>
      </c>
      <c r="AE35">
        <v>21.7125353952</v>
      </c>
      <c r="AF35">
        <v>21.188500000000001</v>
      </c>
      <c r="AG35">
        <v>29.983672800000001</v>
      </c>
      <c r="AH35">
        <v>51.366416399999999</v>
      </c>
      <c r="AI35">
        <v>7.2683207999999997</v>
      </c>
      <c r="AJ35">
        <v>0</v>
      </c>
      <c r="AK35">
        <v>23.132100000000001</v>
      </c>
      <c r="AL35">
        <v>17.337999999999997</v>
      </c>
      <c r="AM35">
        <v>0</v>
      </c>
      <c r="AN35">
        <v>0</v>
      </c>
      <c r="AO35">
        <v>0</v>
      </c>
      <c r="AP35">
        <v>0.78766128000000002</v>
      </c>
      <c r="AQ35">
        <v>43.145960000000002</v>
      </c>
      <c r="AR35">
        <v>5.3336448000000001</v>
      </c>
      <c r="AS35">
        <v>10.752775488000001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54.407259991541565</v>
      </c>
      <c r="BB35">
        <f t="shared" si="0"/>
        <v>1309.1831916462995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512.00889642055108</v>
      </c>
      <c r="L36">
        <v>215.46713872092673</v>
      </c>
      <c r="M36">
        <v>63.774029208649381</v>
      </c>
      <c r="N36">
        <v>51.885416666666664</v>
      </c>
      <c r="O36">
        <v>73.284876400235831</v>
      </c>
      <c r="P36">
        <v>20.539608795832493</v>
      </c>
      <c r="Q36">
        <v>9.5874236867239713</v>
      </c>
      <c r="R36">
        <v>18.617906853352984</v>
      </c>
      <c r="S36">
        <v>11.591231767955803</v>
      </c>
      <c r="T36">
        <v>0</v>
      </c>
      <c r="U36">
        <v>51.746292979942695</v>
      </c>
      <c r="V36">
        <v>0</v>
      </c>
      <c r="W36">
        <v>0</v>
      </c>
      <c r="X36">
        <v>64.789379148425368</v>
      </c>
      <c r="Y36">
        <v>0</v>
      </c>
      <c r="Z36">
        <v>0</v>
      </c>
      <c r="AA36">
        <v>0</v>
      </c>
      <c r="AB36">
        <v>11.533435920000001</v>
      </c>
      <c r="AC36">
        <v>8.5094038152000007</v>
      </c>
      <c r="AD36">
        <v>12.009792239999999</v>
      </c>
      <c r="AE36">
        <v>21.7125353952</v>
      </c>
      <c r="AF36">
        <v>21.188500000000001</v>
      </c>
      <c r="AG36">
        <v>29.983672800000001</v>
      </c>
      <c r="AH36">
        <v>43.671852000000001</v>
      </c>
      <c r="AI36">
        <v>7.2683207999999997</v>
      </c>
      <c r="AJ36">
        <v>0</v>
      </c>
      <c r="AK36">
        <v>23.132100000000001</v>
      </c>
      <c r="AL36">
        <v>17.337999999999997</v>
      </c>
      <c r="AM36">
        <v>0</v>
      </c>
      <c r="AN36">
        <v>0</v>
      </c>
      <c r="AO36">
        <v>0</v>
      </c>
      <c r="AP36">
        <v>0.78766128000000002</v>
      </c>
      <c r="AQ36">
        <v>43.145960000000002</v>
      </c>
      <c r="AR36">
        <v>5.3336448000000001</v>
      </c>
      <c r="AS36">
        <v>10.752775488000001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53.851428689363146</v>
      </c>
      <c r="BB36">
        <f t="shared" si="0"/>
        <v>1295.8084264982999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512.00889642055108</v>
      </c>
      <c r="L37">
        <v>217.54927043888148</v>
      </c>
      <c r="M37">
        <v>63.774029208649381</v>
      </c>
      <c r="N37">
        <v>51.885416666666664</v>
      </c>
      <c r="O37">
        <v>73.284876400235831</v>
      </c>
      <c r="P37">
        <v>20.539608795832493</v>
      </c>
      <c r="Q37">
        <v>9.5874236867239713</v>
      </c>
      <c r="R37">
        <v>18.617906853352984</v>
      </c>
      <c r="S37">
        <v>11.591231767955803</v>
      </c>
      <c r="T37">
        <v>0</v>
      </c>
      <c r="U37">
        <v>51.746292979942695</v>
      </c>
      <c r="V37">
        <v>0</v>
      </c>
      <c r="W37">
        <v>0</v>
      </c>
      <c r="X37">
        <v>64.789379148425368</v>
      </c>
      <c r="Y37">
        <v>0</v>
      </c>
      <c r="Z37">
        <v>0</v>
      </c>
      <c r="AA37">
        <v>0</v>
      </c>
      <c r="AB37">
        <v>5.7901361040000001</v>
      </c>
      <c r="AC37">
        <v>8.5094038152000007</v>
      </c>
      <c r="AD37">
        <v>12.009792239999999</v>
      </c>
      <c r="AE37">
        <v>2.2539744000000002</v>
      </c>
      <c r="AF37">
        <v>6.1515000000000013</v>
      </c>
      <c r="AG37">
        <v>29.983672800000001</v>
      </c>
      <c r="AH37">
        <v>29.114568000000002</v>
      </c>
      <c r="AI37">
        <v>1.1182032</v>
      </c>
      <c r="AJ37">
        <v>0</v>
      </c>
      <c r="AK37">
        <v>23.132100000000001</v>
      </c>
      <c r="AL37">
        <v>17.337999999999997</v>
      </c>
      <c r="AM37">
        <v>0</v>
      </c>
      <c r="AN37">
        <v>0</v>
      </c>
      <c r="AO37">
        <v>0</v>
      </c>
      <c r="AP37">
        <v>0.78766128000000002</v>
      </c>
      <c r="AQ37">
        <v>43.145960000000002</v>
      </c>
      <c r="AR37">
        <v>5.3336448000000001</v>
      </c>
      <c r="AS37">
        <v>10.752775488000001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51.502750203191226</v>
      </c>
      <c r="BB37">
        <f t="shared" si="0"/>
        <v>1239.2929742912263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512.00889642055108</v>
      </c>
      <c r="L38">
        <v>217.54927043888148</v>
      </c>
      <c r="M38">
        <v>63.774029208649381</v>
      </c>
      <c r="N38">
        <v>51.885416666666664</v>
      </c>
      <c r="O38">
        <v>73.284876400235831</v>
      </c>
      <c r="P38">
        <v>20.539608795832493</v>
      </c>
      <c r="Q38">
        <v>9.5874236867239713</v>
      </c>
      <c r="R38">
        <v>18.617906853352984</v>
      </c>
      <c r="S38">
        <v>11.591231767955803</v>
      </c>
      <c r="T38">
        <v>0</v>
      </c>
      <c r="U38">
        <v>51.746292979942695</v>
      </c>
      <c r="V38">
        <v>0</v>
      </c>
      <c r="W38">
        <v>0</v>
      </c>
      <c r="X38">
        <v>64.789379148425368</v>
      </c>
      <c r="Y38">
        <v>0</v>
      </c>
      <c r="Z38">
        <v>0</v>
      </c>
      <c r="AA38">
        <v>0</v>
      </c>
      <c r="AB38">
        <v>5.7842815680000017</v>
      </c>
      <c r="AC38">
        <v>4.2505073280000003</v>
      </c>
      <c r="AD38">
        <v>12.009792239999999</v>
      </c>
      <c r="AE38">
        <v>0</v>
      </c>
      <c r="AF38">
        <v>6.1515000000000013</v>
      </c>
      <c r="AG38">
        <v>29.983672800000001</v>
      </c>
      <c r="AH38">
        <v>14.557284000000003</v>
      </c>
      <c r="AI38">
        <v>0</v>
      </c>
      <c r="AJ38">
        <v>0</v>
      </c>
      <c r="AK38">
        <v>23.132100000000001</v>
      </c>
      <c r="AL38">
        <v>17.337999999999997</v>
      </c>
      <c r="AM38">
        <v>0</v>
      </c>
      <c r="AN38">
        <v>0</v>
      </c>
      <c r="AO38">
        <v>0</v>
      </c>
      <c r="AP38">
        <v>0.78766128000000002</v>
      </c>
      <c r="AQ38">
        <v>43.145960000000002</v>
      </c>
      <c r="AR38">
        <v>5.3336448000000001</v>
      </c>
      <c r="AS38">
        <v>10.752775488000001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50.617201783991234</v>
      </c>
      <c r="BB38">
        <f t="shared" si="0"/>
        <v>1217.9843100872263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512.00889642055108</v>
      </c>
      <c r="L39">
        <v>217.96545685708278</v>
      </c>
      <c r="M39">
        <v>63.774029208649381</v>
      </c>
      <c r="N39">
        <v>51.885416666666664</v>
      </c>
      <c r="O39">
        <v>73.284876400235831</v>
      </c>
      <c r="P39">
        <v>20.539608795832493</v>
      </c>
      <c r="Q39">
        <v>9.5874236867239713</v>
      </c>
      <c r="R39">
        <v>18.617906853352984</v>
      </c>
      <c r="S39">
        <v>11.591231767955803</v>
      </c>
      <c r="T39">
        <v>0</v>
      </c>
      <c r="U39">
        <v>51.746292979942695</v>
      </c>
      <c r="V39">
        <v>0</v>
      </c>
      <c r="W39">
        <v>0</v>
      </c>
      <c r="X39">
        <v>64.789379148425368</v>
      </c>
      <c r="Y39">
        <v>0</v>
      </c>
      <c r="Z39">
        <v>0</v>
      </c>
      <c r="AA39">
        <v>0</v>
      </c>
      <c r="AB39">
        <v>5.7784270320000006</v>
      </c>
      <c r="AC39">
        <v>4.2505073280000003</v>
      </c>
      <c r="AD39">
        <v>8.0065281600000002</v>
      </c>
      <c r="AE39">
        <v>0</v>
      </c>
      <c r="AF39">
        <v>6.1515000000000013</v>
      </c>
      <c r="AG39">
        <v>29.983672800000001</v>
      </c>
      <c r="AH39">
        <v>0</v>
      </c>
      <c r="AI39">
        <v>0</v>
      </c>
      <c r="AJ39">
        <v>0</v>
      </c>
      <c r="AK39">
        <v>23.132100000000001</v>
      </c>
      <c r="AL39">
        <v>17.337999999999997</v>
      </c>
      <c r="AM39">
        <v>0</v>
      </c>
      <c r="AN39">
        <v>0</v>
      </c>
      <c r="AO39">
        <v>0</v>
      </c>
      <c r="AP39">
        <v>0.78766128000000002</v>
      </c>
      <c r="AQ39">
        <v>43.145960000000002</v>
      </c>
      <c r="AR39">
        <v>17.455564799999998</v>
      </c>
      <c r="AS39">
        <v>4.4310888000000004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50.124437074728171</v>
      </c>
      <c r="BB39">
        <f t="shared" si="0"/>
        <v>1206.127091910691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512.00889642055108</v>
      </c>
      <c r="L40">
        <v>218.7897092662692</v>
      </c>
      <c r="M40">
        <v>63.774029208649381</v>
      </c>
      <c r="N40">
        <v>51.885416666666664</v>
      </c>
      <c r="O40">
        <v>73.284876400235831</v>
      </c>
      <c r="P40">
        <v>20.539608795832493</v>
      </c>
      <c r="Q40">
        <v>9.5874236867239713</v>
      </c>
      <c r="R40">
        <v>18.617906853352984</v>
      </c>
      <c r="S40">
        <v>11.591231767955803</v>
      </c>
      <c r="T40">
        <v>0</v>
      </c>
      <c r="U40">
        <v>51.746292979942695</v>
      </c>
      <c r="V40">
        <v>0</v>
      </c>
      <c r="W40">
        <v>0</v>
      </c>
      <c r="X40">
        <v>64.789379148425368</v>
      </c>
      <c r="Y40">
        <v>0</v>
      </c>
      <c r="Z40">
        <v>0</v>
      </c>
      <c r="AA40">
        <v>0</v>
      </c>
      <c r="AB40">
        <v>5.7842815680000017</v>
      </c>
      <c r="AC40">
        <v>4.2505073280000003</v>
      </c>
      <c r="AD40">
        <v>4.0032640800000001</v>
      </c>
      <c r="AE40">
        <v>0</v>
      </c>
      <c r="AF40">
        <v>6.1515000000000013</v>
      </c>
      <c r="AG40">
        <v>29.983672800000001</v>
      </c>
      <c r="AH40">
        <v>0</v>
      </c>
      <c r="AI40">
        <v>0</v>
      </c>
      <c r="AJ40">
        <v>0</v>
      </c>
      <c r="AK40">
        <v>23.132100000000001</v>
      </c>
      <c r="AL40">
        <v>17.337999999999997</v>
      </c>
      <c r="AM40">
        <v>0</v>
      </c>
      <c r="AN40">
        <v>0</v>
      </c>
      <c r="AO40">
        <v>0</v>
      </c>
      <c r="AP40">
        <v>0.78766128000000002</v>
      </c>
      <c r="AQ40">
        <v>43.145960000000002</v>
      </c>
      <c r="AR40">
        <v>17.455564799999998</v>
      </c>
      <c r="AS40">
        <v>4.4310888000000004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49.997828382069493</v>
      </c>
      <c r="BB40">
        <f t="shared" si="0"/>
        <v>1203.080543468536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512.00889642055108</v>
      </c>
      <c r="L41">
        <v>218.7897092662692</v>
      </c>
      <c r="M41">
        <v>63.774029208649381</v>
      </c>
      <c r="N41">
        <v>51.885416666666664</v>
      </c>
      <c r="O41">
        <v>73.284876400235831</v>
      </c>
      <c r="P41">
        <v>20.539608795832493</v>
      </c>
      <c r="Q41">
        <v>9.5874236867239713</v>
      </c>
      <c r="R41">
        <v>18.617906853352984</v>
      </c>
      <c r="S41">
        <v>11.591231767955803</v>
      </c>
      <c r="T41">
        <v>0</v>
      </c>
      <c r="U41">
        <v>51.746292979942695</v>
      </c>
      <c r="V41">
        <v>0</v>
      </c>
      <c r="W41">
        <v>0</v>
      </c>
      <c r="X41">
        <v>64.789379148425368</v>
      </c>
      <c r="Y41">
        <v>0</v>
      </c>
      <c r="Z41">
        <v>0</v>
      </c>
      <c r="AA41">
        <v>0</v>
      </c>
      <c r="AB41">
        <v>5.7842815680000017</v>
      </c>
      <c r="AC41">
        <v>4.2505073280000003</v>
      </c>
      <c r="AD41">
        <v>0</v>
      </c>
      <c r="AE41">
        <v>0</v>
      </c>
      <c r="AF41">
        <v>6.1515000000000013</v>
      </c>
      <c r="AG41">
        <v>29.983672800000001</v>
      </c>
      <c r="AH41">
        <v>0</v>
      </c>
      <c r="AI41">
        <v>0</v>
      </c>
      <c r="AJ41">
        <v>0</v>
      </c>
      <c r="AK41">
        <v>23.132100000000001</v>
      </c>
      <c r="AL41">
        <v>17.337999999999997</v>
      </c>
      <c r="AM41">
        <v>0</v>
      </c>
      <c r="AN41">
        <v>0</v>
      </c>
      <c r="AO41">
        <v>0</v>
      </c>
      <c r="AP41">
        <v>0.78766128000000002</v>
      </c>
      <c r="AQ41">
        <v>43.145960000000002</v>
      </c>
      <c r="AR41">
        <v>3.8790144</v>
      </c>
      <c r="AS41">
        <v>4.4310888000000004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49.296393481269504</v>
      </c>
      <c r="BB41">
        <f t="shared" si="0"/>
        <v>1186.2021638893359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512.00889642055108</v>
      </c>
      <c r="L42">
        <v>218.7897092662692</v>
      </c>
      <c r="M42">
        <v>63.774029208649381</v>
      </c>
      <c r="N42">
        <v>51.885416666666664</v>
      </c>
      <c r="O42">
        <v>73.284876400235831</v>
      </c>
      <c r="P42">
        <v>20.539608795832493</v>
      </c>
      <c r="Q42">
        <v>9.5874236867239713</v>
      </c>
      <c r="R42">
        <v>18.617906853352984</v>
      </c>
      <c r="S42">
        <v>11.591231767955803</v>
      </c>
      <c r="T42">
        <v>0</v>
      </c>
      <c r="U42">
        <v>51.746292979942695</v>
      </c>
      <c r="V42">
        <v>0</v>
      </c>
      <c r="W42">
        <v>0</v>
      </c>
      <c r="X42">
        <v>64.789379148425368</v>
      </c>
      <c r="Y42">
        <v>0</v>
      </c>
      <c r="Z42">
        <v>0</v>
      </c>
      <c r="AA42">
        <v>0</v>
      </c>
      <c r="AB42">
        <v>5.7842815680000017</v>
      </c>
      <c r="AC42">
        <v>4.2505073280000003</v>
      </c>
      <c r="AD42">
        <v>0</v>
      </c>
      <c r="AE42">
        <v>0</v>
      </c>
      <c r="AF42">
        <v>6.1515000000000013</v>
      </c>
      <c r="AG42">
        <v>29.983672800000001</v>
      </c>
      <c r="AH42">
        <v>0</v>
      </c>
      <c r="AI42">
        <v>0</v>
      </c>
      <c r="AJ42">
        <v>0</v>
      </c>
      <c r="AK42">
        <v>23.132100000000001</v>
      </c>
      <c r="AL42">
        <v>17.337999999999997</v>
      </c>
      <c r="AM42">
        <v>0</v>
      </c>
      <c r="AN42">
        <v>0</v>
      </c>
      <c r="AO42">
        <v>0</v>
      </c>
      <c r="AP42">
        <v>0.78766128000000002</v>
      </c>
      <c r="AQ42">
        <v>32.359470000000002</v>
      </c>
      <c r="AR42">
        <v>1.9395072000000002</v>
      </c>
      <c r="AS42">
        <v>4.4310888000000004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48.788625860152045</v>
      </c>
      <c r="BB42">
        <f t="shared" si="0"/>
        <v>1173.9839343104534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512.00889642055108</v>
      </c>
      <c r="L43">
        <v>216.71684746143666</v>
      </c>
      <c r="M43">
        <v>63.774029208649381</v>
      </c>
      <c r="N43">
        <v>51.885416666666664</v>
      </c>
      <c r="O43">
        <v>73.284876400235831</v>
      </c>
      <c r="P43">
        <v>20.539608795832493</v>
      </c>
      <c r="Q43">
        <v>9.5874236867239713</v>
      </c>
      <c r="R43">
        <v>18.617906853352984</v>
      </c>
      <c r="S43">
        <v>11.591231767955803</v>
      </c>
      <c r="T43">
        <v>0</v>
      </c>
      <c r="U43">
        <v>51.746292979942695</v>
      </c>
      <c r="V43">
        <v>0</v>
      </c>
      <c r="W43">
        <v>0</v>
      </c>
      <c r="X43">
        <v>64.789379148425368</v>
      </c>
      <c r="Y43">
        <v>0</v>
      </c>
      <c r="Z43">
        <v>0</v>
      </c>
      <c r="AA43">
        <v>0</v>
      </c>
      <c r="AB43">
        <v>5.7842815680000017</v>
      </c>
      <c r="AC43">
        <v>4.2505073280000003</v>
      </c>
      <c r="AD43">
        <v>0</v>
      </c>
      <c r="AE43">
        <v>0</v>
      </c>
      <c r="AF43">
        <v>6.1515000000000013</v>
      </c>
      <c r="AG43">
        <v>29.983672800000001</v>
      </c>
      <c r="AH43">
        <v>0</v>
      </c>
      <c r="AI43">
        <v>0</v>
      </c>
      <c r="AJ43">
        <v>0</v>
      </c>
      <c r="AK43">
        <v>23.132100000000001</v>
      </c>
      <c r="AL43">
        <v>17.337999999999997</v>
      </c>
      <c r="AM43">
        <v>0</v>
      </c>
      <c r="AN43">
        <v>0</v>
      </c>
      <c r="AO43">
        <v>0</v>
      </c>
      <c r="AP43">
        <v>0.78766128000000002</v>
      </c>
      <c r="AQ43">
        <v>18.821770000000001</v>
      </c>
      <c r="AR43">
        <v>5.3336448000000001</v>
      </c>
      <c r="AS43">
        <v>4.4310888000000004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48.301190898506121</v>
      </c>
      <c r="BB43">
        <f t="shared" si="0"/>
        <v>1162.2549450672666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512.00889642055108</v>
      </c>
      <c r="L44">
        <v>216.71684746143666</v>
      </c>
      <c r="M44">
        <v>63.774029208649381</v>
      </c>
      <c r="N44">
        <v>51.885416666666664</v>
      </c>
      <c r="O44">
        <v>73.284876400235831</v>
      </c>
      <c r="P44">
        <v>20.539608795832493</v>
      </c>
      <c r="Q44">
        <v>9.5874236867239713</v>
      </c>
      <c r="R44">
        <v>18.617906853352984</v>
      </c>
      <c r="S44">
        <v>11.591231767955803</v>
      </c>
      <c r="T44">
        <v>0</v>
      </c>
      <c r="U44">
        <v>51.746292979942695</v>
      </c>
      <c r="V44">
        <v>0</v>
      </c>
      <c r="W44">
        <v>0</v>
      </c>
      <c r="X44">
        <v>64.789379148425368</v>
      </c>
      <c r="Y44">
        <v>0</v>
      </c>
      <c r="Z44">
        <v>0</v>
      </c>
      <c r="AA44">
        <v>0</v>
      </c>
      <c r="AB44">
        <v>5.7842815680000017</v>
      </c>
      <c r="AC44">
        <v>4.2505073280000003</v>
      </c>
      <c r="AD44">
        <v>0</v>
      </c>
      <c r="AE44">
        <v>0</v>
      </c>
      <c r="AF44">
        <v>6.1515000000000013</v>
      </c>
      <c r="AG44">
        <v>29.983672800000001</v>
      </c>
      <c r="AH44">
        <v>0</v>
      </c>
      <c r="AI44">
        <v>0</v>
      </c>
      <c r="AJ44">
        <v>0</v>
      </c>
      <c r="AK44">
        <v>23.132100000000001</v>
      </c>
      <c r="AL44">
        <v>17.337999999999997</v>
      </c>
      <c r="AM44">
        <v>0</v>
      </c>
      <c r="AN44">
        <v>0</v>
      </c>
      <c r="AO44">
        <v>0</v>
      </c>
      <c r="AP44">
        <v>0.78766128000000002</v>
      </c>
      <c r="AQ44">
        <v>8.734</v>
      </c>
      <c r="AR44">
        <v>5.3336448000000001</v>
      </c>
      <c r="AS44">
        <v>4.4310888000000004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47.898688667553742</v>
      </c>
      <c r="BB44">
        <f t="shared" si="0"/>
        <v>1152.5696772982189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512.00889642055108</v>
      </c>
      <c r="L45">
        <v>216.71684746143666</v>
      </c>
      <c r="M45">
        <v>63.774029208649381</v>
      </c>
      <c r="N45">
        <v>51.885416666666664</v>
      </c>
      <c r="O45">
        <v>73.284876400235831</v>
      </c>
      <c r="P45">
        <v>20.539608795832493</v>
      </c>
      <c r="Q45">
        <v>9.5874236867239713</v>
      </c>
      <c r="R45">
        <v>18.617906853352984</v>
      </c>
      <c r="S45">
        <v>11.591231767955803</v>
      </c>
      <c r="T45">
        <v>0</v>
      </c>
      <c r="U45">
        <v>51.746292979942695</v>
      </c>
      <c r="V45">
        <v>0</v>
      </c>
      <c r="W45">
        <v>0</v>
      </c>
      <c r="X45">
        <v>64.789379148425368</v>
      </c>
      <c r="Y45">
        <v>0</v>
      </c>
      <c r="Z45">
        <v>0</v>
      </c>
      <c r="AA45">
        <v>0</v>
      </c>
      <c r="AB45">
        <v>5.7842815680000017</v>
      </c>
      <c r="AC45">
        <v>4.1945796</v>
      </c>
      <c r="AD45">
        <v>0</v>
      </c>
      <c r="AE45">
        <v>0</v>
      </c>
      <c r="AF45">
        <v>6.1515000000000013</v>
      </c>
      <c r="AG45">
        <v>29.983672800000001</v>
      </c>
      <c r="AH45">
        <v>0</v>
      </c>
      <c r="AI45">
        <v>0</v>
      </c>
      <c r="AJ45">
        <v>0</v>
      </c>
      <c r="AK45">
        <v>23.132100000000001</v>
      </c>
      <c r="AL45">
        <v>7.8020999999999994</v>
      </c>
      <c r="AM45">
        <v>0</v>
      </c>
      <c r="AN45">
        <v>0</v>
      </c>
      <c r="AO45">
        <v>0</v>
      </c>
      <c r="AP45">
        <v>0.78766128000000002</v>
      </c>
      <c r="AQ45">
        <v>0</v>
      </c>
      <c r="AR45">
        <v>5.3336448000000001</v>
      </c>
      <c r="AS45">
        <v>4.4310888000000004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47.16748793314548</v>
      </c>
      <c r="BB45">
        <f t="shared" si="0"/>
        <v>1134.9750503046275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512.00889642055108</v>
      </c>
      <c r="L46">
        <v>216.71684746143666</v>
      </c>
      <c r="M46">
        <v>63.774029208649381</v>
      </c>
      <c r="N46">
        <v>51.885416666666664</v>
      </c>
      <c r="O46">
        <v>73.284876400235831</v>
      </c>
      <c r="P46">
        <v>20.539608795832493</v>
      </c>
      <c r="Q46">
        <v>9.5874236867239713</v>
      </c>
      <c r="R46">
        <v>18.617906853352984</v>
      </c>
      <c r="S46">
        <v>11.591231767955803</v>
      </c>
      <c r="T46">
        <v>0</v>
      </c>
      <c r="U46">
        <v>51.746292979942695</v>
      </c>
      <c r="V46">
        <v>0</v>
      </c>
      <c r="W46">
        <v>0</v>
      </c>
      <c r="X46">
        <v>64.789379148425368</v>
      </c>
      <c r="Y46">
        <v>0</v>
      </c>
      <c r="Z46">
        <v>0</v>
      </c>
      <c r="AA46">
        <v>0</v>
      </c>
      <c r="AB46">
        <v>5.7842815680000017</v>
      </c>
      <c r="AC46">
        <v>0</v>
      </c>
      <c r="AD46">
        <v>0</v>
      </c>
      <c r="AE46">
        <v>0</v>
      </c>
      <c r="AF46">
        <v>6.1515000000000013</v>
      </c>
      <c r="AG46">
        <v>29.983672800000001</v>
      </c>
      <c r="AH46">
        <v>0</v>
      </c>
      <c r="AI46">
        <v>0</v>
      </c>
      <c r="AJ46">
        <v>0</v>
      </c>
      <c r="AK46">
        <v>23.132100000000001</v>
      </c>
      <c r="AL46">
        <v>7.8020999999999994</v>
      </c>
      <c r="AM46">
        <v>0</v>
      </c>
      <c r="AN46">
        <v>0</v>
      </c>
      <c r="AO46">
        <v>0</v>
      </c>
      <c r="AP46">
        <v>1.1252304</v>
      </c>
      <c r="AQ46">
        <v>0</v>
      </c>
      <c r="AR46">
        <v>5.3336448000000001</v>
      </c>
      <c r="AS46">
        <v>4.4310888000000004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47.013593131545484</v>
      </c>
      <c r="BB46">
        <f t="shared" si="0"/>
        <v>1131.2719346262272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512.00889642055108</v>
      </c>
      <c r="L47">
        <v>216.71684746143666</v>
      </c>
      <c r="M47">
        <v>63.774029208649381</v>
      </c>
      <c r="N47">
        <v>51.885416666666664</v>
      </c>
      <c r="O47">
        <v>73.284876400235831</v>
      </c>
      <c r="P47">
        <v>20.539608795832493</v>
      </c>
      <c r="Q47">
        <v>9.5874236867239713</v>
      </c>
      <c r="R47">
        <v>18.617906853352984</v>
      </c>
      <c r="S47">
        <v>11.591231767955803</v>
      </c>
      <c r="T47">
        <v>0</v>
      </c>
      <c r="U47">
        <v>51.746292979942695</v>
      </c>
      <c r="V47">
        <v>0</v>
      </c>
      <c r="W47">
        <v>0</v>
      </c>
      <c r="X47">
        <v>64.789379148425368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6.1515000000000013</v>
      </c>
      <c r="AG47">
        <v>29.983672800000001</v>
      </c>
      <c r="AH47">
        <v>0</v>
      </c>
      <c r="AI47">
        <v>0</v>
      </c>
      <c r="AJ47">
        <v>0</v>
      </c>
      <c r="AK47">
        <v>23.132100000000001</v>
      </c>
      <c r="AL47">
        <v>7.8020999999999994</v>
      </c>
      <c r="AM47">
        <v>0</v>
      </c>
      <c r="AN47">
        <v>0</v>
      </c>
      <c r="AO47">
        <v>0</v>
      </c>
      <c r="AP47">
        <v>1.1252304</v>
      </c>
      <c r="AQ47">
        <v>0</v>
      </c>
      <c r="AR47">
        <v>5.3336448000000001</v>
      </c>
      <c r="AS47">
        <v>4.4310888000000004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46.782800119545477</v>
      </c>
      <c r="BB47">
        <f t="shared" si="0"/>
        <v>1125.7184460702272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512.00889642055108</v>
      </c>
      <c r="L48">
        <v>216.71684746143666</v>
      </c>
      <c r="M48">
        <v>63.774029208649381</v>
      </c>
      <c r="N48">
        <v>51.885416666666664</v>
      </c>
      <c r="O48">
        <v>73.284876400235831</v>
      </c>
      <c r="P48">
        <v>20.539608795832493</v>
      </c>
      <c r="Q48">
        <v>9.5874236867239713</v>
      </c>
      <c r="R48">
        <v>18.617906853352984</v>
      </c>
      <c r="S48">
        <v>11.591231767955803</v>
      </c>
      <c r="T48">
        <v>0</v>
      </c>
      <c r="U48">
        <v>51.746292979942695</v>
      </c>
      <c r="V48">
        <v>0</v>
      </c>
      <c r="W48">
        <v>0</v>
      </c>
      <c r="X48">
        <v>64.789379148425368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6.1515000000000013</v>
      </c>
      <c r="AG48">
        <v>29.983672800000001</v>
      </c>
      <c r="AH48">
        <v>0</v>
      </c>
      <c r="AI48">
        <v>0</v>
      </c>
      <c r="AJ48">
        <v>0</v>
      </c>
      <c r="AK48">
        <v>23.132100000000001</v>
      </c>
      <c r="AL48">
        <v>7.8020999999999994</v>
      </c>
      <c r="AM48">
        <v>0</v>
      </c>
      <c r="AN48">
        <v>0</v>
      </c>
      <c r="AO48">
        <v>0</v>
      </c>
      <c r="AP48">
        <v>1.1252304</v>
      </c>
      <c r="AQ48">
        <v>0</v>
      </c>
      <c r="AR48">
        <v>5.3336448000000001</v>
      </c>
      <c r="AS48">
        <v>4.4310888000000004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46.782800119545477</v>
      </c>
      <c r="BB48">
        <f t="shared" si="0"/>
        <v>1125.7184460702272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512.00889642055108</v>
      </c>
      <c r="L49">
        <v>216.71684746143666</v>
      </c>
      <c r="M49">
        <v>63.774029208649381</v>
      </c>
      <c r="N49">
        <v>51.885416666666664</v>
      </c>
      <c r="O49">
        <v>73.284876400235831</v>
      </c>
      <c r="P49">
        <v>20.539608795832493</v>
      </c>
      <c r="Q49">
        <v>9.5874236867239713</v>
      </c>
      <c r="R49">
        <v>18.617906853352984</v>
      </c>
      <c r="S49">
        <v>11.591231767955803</v>
      </c>
      <c r="T49">
        <v>0</v>
      </c>
      <c r="U49">
        <v>51.746292979942695</v>
      </c>
      <c r="V49">
        <v>0</v>
      </c>
      <c r="W49">
        <v>0</v>
      </c>
      <c r="X49">
        <v>64.789379148425368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6.1515000000000013</v>
      </c>
      <c r="AG49">
        <v>29.983672800000001</v>
      </c>
      <c r="AH49">
        <v>0</v>
      </c>
      <c r="AI49">
        <v>0</v>
      </c>
      <c r="AJ49">
        <v>0</v>
      </c>
      <c r="AK49">
        <v>23.132100000000001</v>
      </c>
      <c r="AL49">
        <v>7.8020999999999994</v>
      </c>
      <c r="AM49">
        <v>0</v>
      </c>
      <c r="AN49">
        <v>0</v>
      </c>
      <c r="AO49">
        <v>0</v>
      </c>
      <c r="AP49">
        <v>1.4065380000000003</v>
      </c>
      <c r="AQ49">
        <v>0</v>
      </c>
      <c r="AR49">
        <v>5.3336448000000001</v>
      </c>
      <c r="AS49">
        <v>4.4310888000000004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46.794024314745478</v>
      </c>
      <c r="BB49">
        <f t="shared" si="0"/>
        <v>1125.9885294750272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512.00889642055108</v>
      </c>
      <c r="L50">
        <v>216.71684746143666</v>
      </c>
      <c r="M50">
        <v>63.774029208649381</v>
      </c>
      <c r="N50">
        <v>51.885416666666664</v>
      </c>
      <c r="O50">
        <v>73.284876400235831</v>
      </c>
      <c r="P50">
        <v>20.539608795832493</v>
      </c>
      <c r="Q50">
        <v>9.5874236867239713</v>
      </c>
      <c r="R50">
        <v>18.617906853352984</v>
      </c>
      <c r="S50">
        <v>11.591231767955803</v>
      </c>
      <c r="T50">
        <v>0</v>
      </c>
      <c r="U50">
        <v>51.746292979942695</v>
      </c>
      <c r="V50">
        <v>0</v>
      </c>
      <c r="W50">
        <v>0</v>
      </c>
      <c r="X50">
        <v>64.789379148425368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6.1515000000000013</v>
      </c>
      <c r="AG50">
        <v>29.983672800000001</v>
      </c>
      <c r="AH50">
        <v>0</v>
      </c>
      <c r="AI50">
        <v>0</v>
      </c>
      <c r="AJ50">
        <v>0</v>
      </c>
      <c r="AK50">
        <v>23.132100000000001</v>
      </c>
      <c r="AL50">
        <v>7.8020999999999994</v>
      </c>
      <c r="AM50">
        <v>0</v>
      </c>
      <c r="AN50">
        <v>0</v>
      </c>
      <c r="AO50">
        <v>0</v>
      </c>
      <c r="AP50">
        <v>1.4065380000000003</v>
      </c>
      <c r="AQ50">
        <v>0</v>
      </c>
      <c r="AR50">
        <v>5.3336448000000001</v>
      </c>
      <c r="AS50">
        <v>4.4310888000000004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46.794024314745478</v>
      </c>
      <c r="BB50">
        <f t="shared" si="0"/>
        <v>1125.9885294750272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512.00889642055108</v>
      </c>
      <c r="L51">
        <v>216.71684746143666</v>
      </c>
      <c r="M51">
        <v>63.774029208649381</v>
      </c>
      <c r="N51">
        <v>51.885416666666664</v>
      </c>
      <c r="O51">
        <v>73.284876400235831</v>
      </c>
      <c r="P51">
        <v>20.539608795832493</v>
      </c>
      <c r="Q51">
        <v>9.5874236867239713</v>
      </c>
      <c r="R51">
        <v>18.617906853352984</v>
      </c>
      <c r="S51">
        <v>11.591231767955803</v>
      </c>
      <c r="T51">
        <v>0</v>
      </c>
      <c r="U51">
        <v>51.746292979942695</v>
      </c>
      <c r="V51">
        <v>0</v>
      </c>
      <c r="W51">
        <v>0</v>
      </c>
      <c r="X51">
        <v>64.789379148425368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29.983672800000001</v>
      </c>
      <c r="AH51">
        <v>0</v>
      </c>
      <c r="AI51">
        <v>0</v>
      </c>
      <c r="AJ51">
        <v>0</v>
      </c>
      <c r="AK51">
        <v>23.132100000000001</v>
      </c>
      <c r="AL51">
        <v>7.8020999999999994</v>
      </c>
      <c r="AM51">
        <v>0</v>
      </c>
      <c r="AN51">
        <v>0</v>
      </c>
      <c r="AO51">
        <v>0</v>
      </c>
      <c r="AP51">
        <v>1.1252304</v>
      </c>
      <c r="AQ51">
        <v>0</v>
      </c>
      <c r="AR51">
        <v>3.8790144</v>
      </c>
      <c r="AS51">
        <v>4.4310888000000004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46.724760278745478</v>
      </c>
      <c r="BB51">
        <f t="shared" si="0"/>
        <v>1124.3218555110273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512.00889642055108</v>
      </c>
      <c r="L52">
        <v>216.71684746143666</v>
      </c>
      <c r="M52">
        <v>63.774029208649381</v>
      </c>
      <c r="N52">
        <v>51.885416666666664</v>
      </c>
      <c r="O52">
        <v>73.284876400235831</v>
      </c>
      <c r="P52">
        <v>20.539608795832493</v>
      </c>
      <c r="Q52">
        <v>9.5874236867239713</v>
      </c>
      <c r="R52">
        <v>18.617906853352984</v>
      </c>
      <c r="S52">
        <v>11.591231767955803</v>
      </c>
      <c r="T52">
        <v>0</v>
      </c>
      <c r="U52">
        <v>51.746292979942695</v>
      </c>
      <c r="V52">
        <v>0</v>
      </c>
      <c r="W52">
        <v>0</v>
      </c>
      <c r="X52">
        <v>64.789379148425368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29.983672800000001</v>
      </c>
      <c r="AH52">
        <v>0</v>
      </c>
      <c r="AI52">
        <v>0</v>
      </c>
      <c r="AJ52">
        <v>0</v>
      </c>
      <c r="AK52">
        <v>23.132100000000001</v>
      </c>
      <c r="AL52">
        <v>7.8020999999999994</v>
      </c>
      <c r="AM52">
        <v>0</v>
      </c>
      <c r="AN52">
        <v>0</v>
      </c>
      <c r="AO52">
        <v>0</v>
      </c>
      <c r="AP52">
        <v>1.1252304</v>
      </c>
      <c r="AQ52">
        <v>0</v>
      </c>
      <c r="AR52">
        <v>3.8790144</v>
      </c>
      <c r="AS52">
        <v>4.4310888000000004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46.724760278745478</v>
      </c>
      <c r="BB52">
        <f t="shared" si="0"/>
        <v>1124.3218555110273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512.00889642055108</v>
      </c>
      <c r="L53">
        <v>216.71684746143666</v>
      </c>
      <c r="M53">
        <v>63.774029208649381</v>
      </c>
      <c r="N53">
        <v>51.885416666666664</v>
      </c>
      <c r="O53">
        <v>73.284876400235831</v>
      </c>
      <c r="P53">
        <v>20.539608795832493</v>
      </c>
      <c r="Q53">
        <v>9.5874236867239713</v>
      </c>
      <c r="R53">
        <v>18.617906853352984</v>
      </c>
      <c r="S53">
        <v>11.591231767955803</v>
      </c>
      <c r="T53">
        <v>0</v>
      </c>
      <c r="U53">
        <v>51.746292979942695</v>
      </c>
      <c r="V53">
        <v>0</v>
      </c>
      <c r="W53">
        <v>0</v>
      </c>
      <c r="X53">
        <v>64.789379148425368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29.983672800000001</v>
      </c>
      <c r="AH53">
        <v>0</v>
      </c>
      <c r="AI53">
        <v>0</v>
      </c>
      <c r="AJ53">
        <v>0</v>
      </c>
      <c r="AK53">
        <v>23.132100000000001</v>
      </c>
      <c r="AL53">
        <v>7.8020999999999994</v>
      </c>
      <c r="AM53">
        <v>0</v>
      </c>
      <c r="AN53">
        <v>0</v>
      </c>
      <c r="AO53">
        <v>0</v>
      </c>
      <c r="AP53">
        <v>1.1252304</v>
      </c>
      <c r="AQ53">
        <v>0</v>
      </c>
      <c r="AR53">
        <v>3.8790144</v>
      </c>
      <c r="AS53">
        <v>4.4310888000000004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46.724760278745478</v>
      </c>
      <c r="BB53">
        <f t="shared" si="0"/>
        <v>1124.3218555110273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512.00889642055108</v>
      </c>
      <c r="L54">
        <v>216.71684746143666</v>
      </c>
      <c r="M54">
        <v>63.774029208649381</v>
      </c>
      <c r="N54">
        <v>51.885416666666664</v>
      </c>
      <c r="O54">
        <v>73.284876400235831</v>
      </c>
      <c r="P54">
        <v>20.539608795832493</v>
      </c>
      <c r="Q54">
        <v>9.5874236867239713</v>
      </c>
      <c r="R54">
        <v>18.617906853352984</v>
      </c>
      <c r="S54">
        <v>11.591231767955803</v>
      </c>
      <c r="T54">
        <v>0</v>
      </c>
      <c r="U54">
        <v>51.746292979942695</v>
      </c>
      <c r="V54">
        <v>0</v>
      </c>
      <c r="W54">
        <v>0</v>
      </c>
      <c r="X54">
        <v>64.789379148425368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29.983672800000001</v>
      </c>
      <c r="AH54">
        <v>0</v>
      </c>
      <c r="AI54">
        <v>0</v>
      </c>
      <c r="AJ54">
        <v>0</v>
      </c>
      <c r="AK54">
        <v>23.132100000000001</v>
      </c>
      <c r="AL54">
        <v>7.8020999999999994</v>
      </c>
      <c r="AM54">
        <v>0</v>
      </c>
      <c r="AN54">
        <v>0</v>
      </c>
      <c r="AO54">
        <v>0</v>
      </c>
      <c r="AP54">
        <v>1.1252304</v>
      </c>
      <c r="AQ54">
        <v>0</v>
      </c>
      <c r="AR54">
        <v>3.8790144</v>
      </c>
      <c r="AS54">
        <v>4.4310888000000004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46.724760278745478</v>
      </c>
      <c r="BB54">
        <f t="shared" si="0"/>
        <v>1124.3218555110273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512.00889642055108</v>
      </c>
      <c r="L55">
        <v>216.71684746143666</v>
      </c>
      <c r="M55">
        <v>63.774029208649381</v>
      </c>
      <c r="N55">
        <v>51.885416666666664</v>
      </c>
      <c r="O55">
        <v>73.284876400235831</v>
      </c>
      <c r="P55">
        <v>20.539608795832493</v>
      </c>
      <c r="Q55">
        <v>9.5853836290784198</v>
      </c>
      <c r="R55">
        <v>18.615378394689195</v>
      </c>
      <c r="S55">
        <v>11.590440906898214</v>
      </c>
      <c r="T55">
        <v>0</v>
      </c>
      <c r="U55">
        <v>51.746292979942695</v>
      </c>
      <c r="V55">
        <v>0</v>
      </c>
      <c r="W55">
        <v>0</v>
      </c>
      <c r="X55">
        <v>64.789379148425368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29.983672800000001</v>
      </c>
      <c r="AH55">
        <v>0</v>
      </c>
      <c r="AI55">
        <v>0</v>
      </c>
      <c r="AJ55">
        <v>0</v>
      </c>
      <c r="AK55">
        <v>23.132100000000001</v>
      </c>
      <c r="AL55">
        <v>7.8020999999999994</v>
      </c>
      <c r="AM55">
        <v>0</v>
      </c>
      <c r="AN55">
        <v>0</v>
      </c>
      <c r="AO55">
        <v>0</v>
      </c>
      <c r="AP55">
        <v>1.1252304</v>
      </c>
      <c r="AQ55">
        <v>0</v>
      </c>
      <c r="AR55">
        <v>3.8790144</v>
      </c>
      <c r="AS55">
        <v>4.4310888000000004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46.724546412625443</v>
      </c>
      <c r="BB55">
        <f t="shared" si="0"/>
        <v>1124.3167099997804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512.00889642055108</v>
      </c>
      <c r="L56">
        <v>219.57087803353815</v>
      </c>
      <c r="M56">
        <v>63.774029208649381</v>
      </c>
      <c r="N56">
        <v>51.885416666666664</v>
      </c>
      <c r="O56">
        <v>73.284876400235831</v>
      </c>
      <c r="P56">
        <v>20.539608795832493</v>
      </c>
      <c r="Q56">
        <v>9.5853836290784198</v>
      </c>
      <c r="R56">
        <v>18.615378394689195</v>
      </c>
      <c r="S56">
        <v>11.590440906898214</v>
      </c>
      <c r="T56">
        <v>0</v>
      </c>
      <c r="U56">
        <v>51.746292979942695</v>
      </c>
      <c r="V56">
        <v>0</v>
      </c>
      <c r="W56">
        <v>0</v>
      </c>
      <c r="X56">
        <v>64.789379148425368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29.983672800000001</v>
      </c>
      <c r="AH56">
        <v>0</v>
      </c>
      <c r="AI56">
        <v>0</v>
      </c>
      <c r="AJ56">
        <v>0</v>
      </c>
      <c r="AK56">
        <v>23.132100000000001</v>
      </c>
      <c r="AL56">
        <v>7.8020999999999994</v>
      </c>
      <c r="AM56">
        <v>0</v>
      </c>
      <c r="AN56">
        <v>0</v>
      </c>
      <c r="AO56">
        <v>0</v>
      </c>
      <c r="AP56">
        <v>1.1252304</v>
      </c>
      <c r="AQ56">
        <v>0</v>
      </c>
      <c r="AR56">
        <v>5.8185216000000004</v>
      </c>
      <c r="AS56">
        <v>4.4310888000000004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46.915808514740313</v>
      </c>
      <c r="BB56">
        <f t="shared" si="0"/>
        <v>1128.9189856697669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512.00889642055108</v>
      </c>
      <c r="L57">
        <v>218.94594313092389</v>
      </c>
      <c r="M57">
        <v>63.774029208649381</v>
      </c>
      <c r="N57">
        <v>51.885416666666664</v>
      </c>
      <c r="O57">
        <v>73.284876400235831</v>
      </c>
      <c r="P57">
        <v>20.539608795832493</v>
      </c>
      <c r="Q57">
        <v>9.5853836290784198</v>
      </c>
      <c r="R57">
        <v>18.615378394689195</v>
      </c>
      <c r="S57">
        <v>11.590440906898214</v>
      </c>
      <c r="T57">
        <v>0</v>
      </c>
      <c r="U57">
        <v>51.746292979942695</v>
      </c>
      <c r="V57">
        <v>0</v>
      </c>
      <c r="W57">
        <v>0</v>
      </c>
      <c r="X57">
        <v>64.789379148425368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29.983672800000001</v>
      </c>
      <c r="AH57">
        <v>0</v>
      </c>
      <c r="AI57">
        <v>0</v>
      </c>
      <c r="AJ57">
        <v>0</v>
      </c>
      <c r="AK57">
        <v>23.132100000000001</v>
      </c>
      <c r="AL57">
        <v>7.8020999999999994</v>
      </c>
      <c r="AM57">
        <v>0</v>
      </c>
      <c r="AN57">
        <v>0</v>
      </c>
      <c r="AO57">
        <v>0</v>
      </c>
      <c r="AP57">
        <v>3.0943836</v>
      </c>
      <c r="AQ57">
        <v>0</v>
      </c>
      <c r="AR57">
        <v>5.8185216000000004</v>
      </c>
      <c r="AS57">
        <v>4.4310888000000004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46.969442539326046</v>
      </c>
      <c r="BB57">
        <f t="shared" si="0"/>
        <v>1130.2095699425668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512.00889642055108</v>
      </c>
      <c r="L58">
        <v>217.49638454909891</v>
      </c>
      <c r="M58">
        <v>63.774029208649381</v>
      </c>
      <c r="N58">
        <v>51.885416666666664</v>
      </c>
      <c r="O58">
        <v>73.284876400235831</v>
      </c>
      <c r="P58">
        <v>20.539608795832493</v>
      </c>
      <c r="Q58">
        <v>9.5853836290784198</v>
      </c>
      <c r="R58">
        <v>18.615378394689195</v>
      </c>
      <c r="S58">
        <v>11.590440906898214</v>
      </c>
      <c r="T58">
        <v>0</v>
      </c>
      <c r="U58">
        <v>51.746292979942695</v>
      </c>
      <c r="V58">
        <v>0</v>
      </c>
      <c r="W58">
        <v>0</v>
      </c>
      <c r="X58">
        <v>64.789379148425368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29.983672800000001</v>
      </c>
      <c r="AH58">
        <v>0</v>
      </c>
      <c r="AI58">
        <v>0</v>
      </c>
      <c r="AJ58">
        <v>0</v>
      </c>
      <c r="AK58">
        <v>23.132100000000001</v>
      </c>
      <c r="AL58">
        <v>7.8020999999999994</v>
      </c>
      <c r="AM58">
        <v>0</v>
      </c>
      <c r="AN58">
        <v>0</v>
      </c>
      <c r="AO58">
        <v>0</v>
      </c>
      <c r="AP58">
        <v>3.0943836</v>
      </c>
      <c r="AQ58">
        <v>0</v>
      </c>
      <c r="AR58">
        <v>5.8185216000000004</v>
      </c>
      <c r="AS58">
        <v>4.4310888000000004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46.911605151911139</v>
      </c>
      <c r="BB58">
        <f t="shared" si="0"/>
        <v>1128.8178487481568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512.00889642055108</v>
      </c>
      <c r="L59">
        <v>217.49638454909891</v>
      </c>
      <c r="M59">
        <v>63.774029208649381</v>
      </c>
      <c r="N59">
        <v>51.885416666666664</v>
      </c>
      <c r="O59">
        <v>73.284876400235831</v>
      </c>
      <c r="P59">
        <v>20.539608795832493</v>
      </c>
      <c r="Q59">
        <v>9.5853836290784198</v>
      </c>
      <c r="R59">
        <v>18.615378394689195</v>
      </c>
      <c r="S59">
        <v>11.590440906898214</v>
      </c>
      <c r="T59">
        <v>0</v>
      </c>
      <c r="U59">
        <v>51.746292979942695</v>
      </c>
      <c r="V59">
        <v>0</v>
      </c>
      <c r="W59">
        <v>0</v>
      </c>
      <c r="X59">
        <v>64.789379148425368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29.983672800000001</v>
      </c>
      <c r="AH59">
        <v>0</v>
      </c>
      <c r="AI59">
        <v>0</v>
      </c>
      <c r="AJ59">
        <v>0</v>
      </c>
      <c r="AK59">
        <v>23.132100000000001</v>
      </c>
      <c r="AL59">
        <v>1.7338</v>
      </c>
      <c r="AM59">
        <v>0</v>
      </c>
      <c r="AN59">
        <v>0</v>
      </c>
      <c r="AO59">
        <v>0</v>
      </c>
      <c r="AP59">
        <v>1.1252304</v>
      </c>
      <c r="AQ59">
        <v>0</v>
      </c>
      <c r="AR59">
        <v>3.8790144</v>
      </c>
      <c r="AS59">
        <v>4.4310888000000004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46.513525340735931</v>
      </c>
      <c r="BB59">
        <f t="shared" si="0"/>
        <v>1119.238968159332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512.00889642055108</v>
      </c>
      <c r="L60">
        <v>217.49638454909891</v>
      </c>
      <c r="M60">
        <v>63.774029208649381</v>
      </c>
      <c r="N60">
        <v>51.885416666666664</v>
      </c>
      <c r="O60">
        <v>73.284876400235831</v>
      </c>
      <c r="P60">
        <v>20.539608795832493</v>
      </c>
      <c r="Q60">
        <v>9.5853836290784198</v>
      </c>
      <c r="R60">
        <v>18.615378394689195</v>
      </c>
      <c r="S60">
        <v>11.590440906898214</v>
      </c>
      <c r="T60">
        <v>0</v>
      </c>
      <c r="U60">
        <v>51.746292979942695</v>
      </c>
      <c r="V60">
        <v>0</v>
      </c>
      <c r="W60">
        <v>0</v>
      </c>
      <c r="X60">
        <v>64.789379148425368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29.983672800000001</v>
      </c>
      <c r="AH60">
        <v>0</v>
      </c>
      <c r="AI60">
        <v>0</v>
      </c>
      <c r="AJ60">
        <v>0</v>
      </c>
      <c r="AK60">
        <v>23.132100000000001</v>
      </c>
      <c r="AL60">
        <v>1.7338</v>
      </c>
      <c r="AM60">
        <v>0</v>
      </c>
      <c r="AN60">
        <v>0</v>
      </c>
      <c r="AO60">
        <v>0</v>
      </c>
      <c r="AP60">
        <v>1.1252304</v>
      </c>
      <c r="AQ60">
        <v>0</v>
      </c>
      <c r="AR60">
        <v>3.8790144</v>
      </c>
      <c r="AS60">
        <v>4.4310888000000004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46.513525340735931</v>
      </c>
      <c r="BB60">
        <f t="shared" si="0"/>
        <v>1119.238968159332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512.00889642055108</v>
      </c>
      <c r="L61">
        <v>217.49638454909891</v>
      </c>
      <c r="M61">
        <v>63.774029208649381</v>
      </c>
      <c r="N61">
        <v>51.885416666666664</v>
      </c>
      <c r="O61">
        <v>73.284876400235831</v>
      </c>
      <c r="P61">
        <v>20.539608795832493</v>
      </c>
      <c r="Q61">
        <v>9.5853836290784198</v>
      </c>
      <c r="R61">
        <v>18.615378394689195</v>
      </c>
      <c r="S61">
        <v>11.590440906898214</v>
      </c>
      <c r="T61">
        <v>0</v>
      </c>
      <c r="U61">
        <v>51.746292979942695</v>
      </c>
      <c r="V61">
        <v>0</v>
      </c>
      <c r="W61">
        <v>0</v>
      </c>
      <c r="X61">
        <v>64.789379148425368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6.1984296000000008</v>
      </c>
      <c r="AF61">
        <v>6.1515000000000013</v>
      </c>
      <c r="AG61">
        <v>29.983672800000001</v>
      </c>
      <c r="AH61">
        <v>0</v>
      </c>
      <c r="AI61">
        <v>0</v>
      </c>
      <c r="AJ61">
        <v>0</v>
      </c>
      <c r="AK61">
        <v>23.132100000000001</v>
      </c>
      <c r="AL61">
        <v>1.7338</v>
      </c>
      <c r="AM61">
        <v>0</v>
      </c>
      <c r="AN61">
        <v>0</v>
      </c>
      <c r="AO61">
        <v>0</v>
      </c>
      <c r="AP61">
        <v>1.4065380000000003</v>
      </c>
      <c r="AQ61">
        <v>0</v>
      </c>
      <c r="AR61">
        <v>0.9697536000000001</v>
      </c>
      <c r="AS61">
        <v>4.4310888000000004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46.655987327135925</v>
      </c>
      <c r="BB61">
        <f t="shared" si="0"/>
        <v>1122.6669825729321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512.00889642055108</v>
      </c>
      <c r="L62">
        <v>217.9043849599</v>
      </c>
      <c r="M62">
        <v>63.774029208649381</v>
      </c>
      <c r="N62">
        <v>51.885416666666664</v>
      </c>
      <c r="O62">
        <v>73.284876400235831</v>
      </c>
      <c r="P62">
        <v>20.539608795832493</v>
      </c>
      <c r="Q62">
        <v>9.5853836290784198</v>
      </c>
      <c r="R62">
        <v>18.615378394689195</v>
      </c>
      <c r="S62">
        <v>11.590440906898214</v>
      </c>
      <c r="T62">
        <v>0</v>
      </c>
      <c r="U62">
        <v>51.746292979942695</v>
      </c>
      <c r="V62">
        <v>0</v>
      </c>
      <c r="W62">
        <v>0</v>
      </c>
      <c r="X62">
        <v>64.789379148425368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6.1984296000000008</v>
      </c>
      <c r="AF62">
        <v>6.1515000000000013</v>
      </c>
      <c r="AG62">
        <v>29.983672800000001</v>
      </c>
      <c r="AH62">
        <v>0</v>
      </c>
      <c r="AI62">
        <v>0</v>
      </c>
      <c r="AJ62">
        <v>0</v>
      </c>
      <c r="AK62">
        <v>23.132100000000001</v>
      </c>
      <c r="AL62">
        <v>1.7338</v>
      </c>
      <c r="AM62">
        <v>0</v>
      </c>
      <c r="AN62">
        <v>0</v>
      </c>
      <c r="AO62">
        <v>0</v>
      </c>
      <c r="AP62">
        <v>1.4065380000000003</v>
      </c>
      <c r="AQ62">
        <v>0</v>
      </c>
      <c r="AR62">
        <v>0.9697536000000001</v>
      </c>
      <c r="AS62">
        <v>4.4310888000000004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46.672266543526938</v>
      </c>
      <c r="BB62">
        <f t="shared" si="0"/>
        <v>1123.0587037673422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512.00889642055108</v>
      </c>
      <c r="L63">
        <v>218.32100822830955</v>
      </c>
      <c r="M63">
        <v>63.774029208649381</v>
      </c>
      <c r="N63">
        <v>51.885416666666664</v>
      </c>
      <c r="O63">
        <v>73.284876400235831</v>
      </c>
      <c r="P63">
        <v>20.539608795832493</v>
      </c>
      <c r="Q63">
        <v>9.5853836290784198</v>
      </c>
      <c r="R63">
        <v>18.615378394689195</v>
      </c>
      <c r="S63">
        <v>11.590440906898214</v>
      </c>
      <c r="T63">
        <v>0</v>
      </c>
      <c r="U63">
        <v>51.746292979942695</v>
      </c>
      <c r="V63">
        <v>0</v>
      </c>
      <c r="W63">
        <v>0</v>
      </c>
      <c r="X63">
        <v>64.789379148425368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6.1984296000000008</v>
      </c>
      <c r="AF63">
        <v>6.1515000000000013</v>
      </c>
      <c r="AG63">
        <v>29.983672800000001</v>
      </c>
      <c r="AH63">
        <v>0</v>
      </c>
      <c r="AI63">
        <v>0</v>
      </c>
      <c r="AJ63">
        <v>0</v>
      </c>
      <c r="AK63">
        <v>23.132100000000001</v>
      </c>
      <c r="AL63">
        <v>1.7338</v>
      </c>
      <c r="AM63">
        <v>0</v>
      </c>
      <c r="AN63">
        <v>0</v>
      </c>
      <c r="AO63">
        <v>0</v>
      </c>
      <c r="AP63">
        <v>1.4065380000000003</v>
      </c>
      <c r="AQ63">
        <v>0</v>
      </c>
      <c r="AR63">
        <v>0.9697536000000001</v>
      </c>
      <c r="AS63">
        <v>4.4310888000000004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46.688889811936484</v>
      </c>
      <c r="BB63">
        <f t="shared" si="0"/>
        <v>1123.4587037673423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512.00889642055108</v>
      </c>
      <c r="L64">
        <v>218.73763149671908</v>
      </c>
      <c r="M64">
        <v>63.774029208649381</v>
      </c>
      <c r="N64">
        <v>51.885416666666664</v>
      </c>
      <c r="O64">
        <v>73.284876400235831</v>
      </c>
      <c r="P64">
        <v>20.539608795832493</v>
      </c>
      <c r="Q64">
        <v>9.5874236867239713</v>
      </c>
      <c r="R64">
        <v>18.617906853352984</v>
      </c>
      <c r="S64">
        <v>11.591231767955803</v>
      </c>
      <c r="T64">
        <v>0</v>
      </c>
      <c r="U64">
        <v>51.746292979942695</v>
      </c>
      <c r="V64">
        <v>0</v>
      </c>
      <c r="W64">
        <v>0</v>
      </c>
      <c r="X64">
        <v>64.789379148425368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6.1984296000000008</v>
      </c>
      <c r="AF64">
        <v>6.1515000000000013</v>
      </c>
      <c r="AG64">
        <v>29.983672800000001</v>
      </c>
      <c r="AH64">
        <v>0</v>
      </c>
      <c r="AI64">
        <v>0</v>
      </c>
      <c r="AJ64">
        <v>0</v>
      </c>
      <c r="AK64">
        <v>23.132100000000001</v>
      </c>
      <c r="AL64">
        <v>1.7338</v>
      </c>
      <c r="AM64">
        <v>0</v>
      </c>
      <c r="AN64">
        <v>0</v>
      </c>
      <c r="AO64">
        <v>0</v>
      </c>
      <c r="AP64">
        <v>1.4065380000000003</v>
      </c>
      <c r="AQ64">
        <v>0</v>
      </c>
      <c r="AR64">
        <v>0.9697536000000001</v>
      </c>
      <c r="AS64">
        <v>4.4310888000000004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46.705726946466079</v>
      </c>
      <c r="BB64">
        <f t="shared" si="0"/>
        <v>1123.8638492785892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512.00889642055108</v>
      </c>
      <c r="L65">
        <v>218.73763149671908</v>
      </c>
      <c r="M65">
        <v>63.774029208649381</v>
      </c>
      <c r="N65">
        <v>51.885416666666664</v>
      </c>
      <c r="O65">
        <v>73.284876400235831</v>
      </c>
      <c r="P65">
        <v>20.539608795832493</v>
      </c>
      <c r="Q65">
        <v>9.5874236867239713</v>
      </c>
      <c r="R65">
        <v>18.617906853352984</v>
      </c>
      <c r="S65">
        <v>11.591231767955803</v>
      </c>
      <c r="T65">
        <v>0</v>
      </c>
      <c r="U65">
        <v>51.746292979942695</v>
      </c>
      <c r="V65">
        <v>0</v>
      </c>
      <c r="W65">
        <v>0</v>
      </c>
      <c r="X65">
        <v>64.789379148425368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6.1984296000000008</v>
      </c>
      <c r="AF65">
        <v>6.1515000000000013</v>
      </c>
      <c r="AG65">
        <v>29.983672800000001</v>
      </c>
      <c r="AH65">
        <v>0</v>
      </c>
      <c r="AI65">
        <v>0</v>
      </c>
      <c r="AJ65">
        <v>0</v>
      </c>
      <c r="AK65">
        <v>23.132100000000001</v>
      </c>
      <c r="AL65">
        <v>1.7338</v>
      </c>
      <c r="AM65">
        <v>0</v>
      </c>
      <c r="AN65">
        <v>0</v>
      </c>
      <c r="AO65">
        <v>0</v>
      </c>
      <c r="AP65">
        <v>1.2377534399999999</v>
      </c>
      <c r="AQ65">
        <v>0</v>
      </c>
      <c r="AR65">
        <v>5.8185216000000004</v>
      </c>
      <c r="AS65">
        <v>4.4310888000000004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46.892458096866072</v>
      </c>
      <c r="BB65">
        <f t="shared" si="0"/>
        <v>1128.3571015681891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512.00889642055108</v>
      </c>
      <c r="L66">
        <v>218.73763149671908</v>
      </c>
      <c r="M66">
        <v>63.774029208649381</v>
      </c>
      <c r="N66">
        <v>51.885416666666664</v>
      </c>
      <c r="O66">
        <v>73.284876400235831</v>
      </c>
      <c r="P66">
        <v>20.539608795832493</v>
      </c>
      <c r="Q66">
        <v>9.5874236867239713</v>
      </c>
      <c r="R66">
        <v>18.617906853352984</v>
      </c>
      <c r="S66">
        <v>11.591231767955803</v>
      </c>
      <c r="T66">
        <v>0</v>
      </c>
      <c r="U66">
        <v>51.746292979942695</v>
      </c>
      <c r="V66">
        <v>0</v>
      </c>
      <c r="W66">
        <v>0</v>
      </c>
      <c r="X66">
        <v>64.789379148425368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6.1984296000000008</v>
      </c>
      <c r="AF66">
        <v>6.1515000000000013</v>
      </c>
      <c r="AG66">
        <v>29.983672800000001</v>
      </c>
      <c r="AH66">
        <v>0</v>
      </c>
      <c r="AI66">
        <v>0</v>
      </c>
      <c r="AJ66">
        <v>0</v>
      </c>
      <c r="AK66">
        <v>23.132100000000001</v>
      </c>
      <c r="AL66">
        <v>1.7338</v>
      </c>
      <c r="AM66">
        <v>0</v>
      </c>
      <c r="AN66">
        <v>0</v>
      </c>
      <c r="AO66">
        <v>0</v>
      </c>
      <c r="AP66">
        <v>0.90018431999999993</v>
      </c>
      <c r="AQ66">
        <v>0</v>
      </c>
      <c r="AR66">
        <v>5.8185216000000004</v>
      </c>
      <c r="AS66">
        <v>4.4310888000000004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46.878989150466076</v>
      </c>
      <c r="BB66">
        <f t="shared" si="0"/>
        <v>1128.0330013945891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512.00889642055108</v>
      </c>
      <c r="L67">
        <v>218.73763149671908</v>
      </c>
      <c r="M67">
        <v>63.774029208649381</v>
      </c>
      <c r="N67">
        <v>51.885416666666664</v>
      </c>
      <c r="O67">
        <v>73.284876400235831</v>
      </c>
      <c r="P67">
        <v>20.539608795832493</v>
      </c>
      <c r="Q67">
        <v>9.5874236867239713</v>
      </c>
      <c r="R67">
        <v>18.617906853352984</v>
      </c>
      <c r="S67">
        <v>11.591231767955803</v>
      </c>
      <c r="T67">
        <v>0</v>
      </c>
      <c r="U67">
        <v>51.746292979942695</v>
      </c>
      <c r="V67">
        <v>0</v>
      </c>
      <c r="W67">
        <v>0</v>
      </c>
      <c r="X67">
        <v>64.789379148425368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6.1984296000000008</v>
      </c>
      <c r="AF67">
        <v>6.1515000000000013</v>
      </c>
      <c r="AG67">
        <v>29.983672800000001</v>
      </c>
      <c r="AH67">
        <v>0</v>
      </c>
      <c r="AI67">
        <v>0</v>
      </c>
      <c r="AJ67">
        <v>0</v>
      </c>
      <c r="AK67">
        <v>23.132100000000001</v>
      </c>
      <c r="AL67">
        <v>1.7338</v>
      </c>
      <c r="AM67">
        <v>0</v>
      </c>
      <c r="AN67">
        <v>0</v>
      </c>
      <c r="AO67">
        <v>0</v>
      </c>
      <c r="AP67">
        <v>1.6315840800000001</v>
      </c>
      <c r="AQ67">
        <v>0</v>
      </c>
      <c r="AR67">
        <v>1.4546303999999999</v>
      </c>
      <c r="AS67">
        <v>4.4310888000000004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46.734053150466075</v>
      </c>
      <c r="BB67">
        <f t="shared" si="0"/>
        <v>1124.5454459545892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512.00889642055108</v>
      </c>
      <c r="L68">
        <v>218.73763149671908</v>
      </c>
      <c r="M68">
        <v>63.774029208649381</v>
      </c>
      <c r="N68">
        <v>51.885416666666664</v>
      </c>
      <c r="O68">
        <v>73.284876400235831</v>
      </c>
      <c r="P68">
        <v>20.539608795832493</v>
      </c>
      <c r="Q68">
        <v>9.5874236867239713</v>
      </c>
      <c r="R68">
        <v>18.617906853352984</v>
      </c>
      <c r="S68">
        <v>11.591231767955803</v>
      </c>
      <c r="T68">
        <v>0</v>
      </c>
      <c r="U68">
        <v>51.746292979942695</v>
      </c>
      <c r="V68">
        <v>0</v>
      </c>
      <c r="W68">
        <v>0</v>
      </c>
      <c r="X68">
        <v>64.789379148425368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4.0032640800000001</v>
      </c>
      <c r="AE68">
        <v>6.1984296000000008</v>
      </c>
      <c r="AF68">
        <v>6.1515000000000013</v>
      </c>
      <c r="AG68">
        <v>29.983672800000001</v>
      </c>
      <c r="AH68">
        <v>10.273283280000001</v>
      </c>
      <c r="AI68">
        <v>0</v>
      </c>
      <c r="AJ68">
        <v>0</v>
      </c>
      <c r="AK68">
        <v>23.132100000000001</v>
      </c>
      <c r="AL68">
        <v>1.7338</v>
      </c>
      <c r="AM68">
        <v>0</v>
      </c>
      <c r="AN68">
        <v>0</v>
      </c>
      <c r="AO68">
        <v>0</v>
      </c>
      <c r="AP68">
        <v>1.6315840800000001</v>
      </c>
      <c r="AQ68">
        <v>7.2928900000000008</v>
      </c>
      <c r="AR68">
        <v>1.4546303999999999</v>
      </c>
      <c r="AS68">
        <v>4.4310888000000004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47.594674025183529</v>
      </c>
      <c r="BB68">
        <f t="shared" ref="BB68:BB99" si="1">SUM(B68:AZ68)-BA68</f>
        <v>1145.2542624398716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512.00889642055108</v>
      </c>
      <c r="L69">
        <v>215.88376198710515</v>
      </c>
      <c r="M69">
        <v>63.774029208649381</v>
      </c>
      <c r="N69">
        <v>51.885416666666664</v>
      </c>
      <c r="O69">
        <v>73.284876400235831</v>
      </c>
      <c r="P69">
        <v>20.539608795832493</v>
      </c>
      <c r="Q69">
        <v>9.5874236867239713</v>
      </c>
      <c r="R69">
        <v>18.617906853352984</v>
      </c>
      <c r="S69">
        <v>11.591231767955803</v>
      </c>
      <c r="T69">
        <v>0</v>
      </c>
      <c r="U69">
        <v>51.746292979942695</v>
      </c>
      <c r="V69">
        <v>0</v>
      </c>
      <c r="W69">
        <v>0</v>
      </c>
      <c r="X69">
        <v>64.789379148425368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4.0032640800000001</v>
      </c>
      <c r="AE69">
        <v>6.1984296000000008</v>
      </c>
      <c r="AF69">
        <v>6.1515000000000013</v>
      </c>
      <c r="AG69">
        <v>29.983672800000001</v>
      </c>
      <c r="AH69">
        <v>20.546566560000002</v>
      </c>
      <c r="AI69">
        <v>0</v>
      </c>
      <c r="AJ69">
        <v>0</v>
      </c>
      <c r="AK69">
        <v>23.132100000000001</v>
      </c>
      <c r="AL69">
        <v>1.7338</v>
      </c>
      <c r="AM69">
        <v>0</v>
      </c>
      <c r="AN69">
        <v>0</v>
      </c>
      <c r="AO69">
        <v>0</v>
      </c>
      <c r="AP69">
        <v>1.6315840800000001</v>
      </c>
      <c r="AQ69">
        <v>16.376249999999999</v>
      </c>
      <c r="AR69">
        <v>0.9697536000000001</v>
      </c>
      <c r="AS69">
        <v>2.2450849920000002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48.146566532839422</v>
      </c>
      <c r="BB69">
        <f t="shared" si="1"/>
        <v>1158.534263094602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512.00889642055108</v>
      </c>
      <c r="L70">
        <v>215.88376198710515</v>
      </c>
      <c r="M70">
        <v>63.774029208649381</v>
      </c>
      <c r="N70">
        <v>51.885416666666664</v>
      </c>
      <c r="O70">
        <v>73.284876400235831</v>
      </c>
      <c r="P70">
        <v>20.539608795832493</v>
      </c>
      <c r="Q70">
        <v>9.5874236867239713</v>
      </c>
      <c r="R70">
        <v>18.617906853352984</v>
      </c>
      <c r="S70">
        <v>11.591231767955803</v>
      </c>
      <c r="T70">
        <v>0</v>
      </c>
      <c r="U70">
        <v>51.746292979942695</v>
      </c>
      <c r="V70">
        <v>0</v>
      </c>
      <c r="W70">
        <v>0</v>
      </c>
      <c r="X70">
        <v>64.789379148425368</v>
      </c>
      <c r="Y70">
        <v>0</v>
      </c>
      <c r="Z70">
        <v>0</v>
      </c>
      <c r="AA70">
        <v>0</v>
      </c>
      <c r="AB70">
        <v>0</v>
      </c>
      <c r="AC70">
        <v>4.2505073280000003</v>
      </c>
      <c r="AD70">
        <v>8.0065281600000002</v>
      </c>
      <c r="AE70">
        <v>6.1984296000000008</v>
      </c>
      <c r="AF70">
        <v>6.1515000000000013</v>
      </c>
      <c r="AG70">
        <v>29.983672800000001</v>
      </c>
      <c r="AH70">
        <v>30.819849840000003</v>
      </c>
      <c r="AI70">
        <v>0</v>
      </c>
      <c r="AJ70">
        <v>0</v>
      </c>
      <c r="AK70">
        <v>23.132100000000001</v>
      </c>
      <c r="AL70">
        <v>1.7338</v>
      </c>
      <c r="AM70">
        <v>0</v>
      </c>
      <c r="AN70">
        <v>0</v>
      </c>
      <c r="AO70">
        <v>0</v>
      </c>
      <c r="AP70">
        <v>1.6315840800000001</v>
      </c>
      <c r="AQ70">
        <v>25.110249999999997</v>
      </c>
      <c r="AR70">
        <v>0.9697536000000001</v>
      </c>
      <c r="AS70">
        <v>2.2450849920000002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49.234282511239428</v>
      </c>
      <c r="BB70">
        <f t="shared" si="1"/>
        <v>1184.7076018042019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512.00889642055108</v>
      </c>
      <c r="L71">
        <v>215.88376198710515</v>
      </c>
      <c r="M71">
        <v>63.774029208649381</v>
      </c>
      <c r="N71">
        <v>51.885416666666664</v>
      </c>
      <c r="O71">
        <v>73.284876400235831</v>
      </c>
      <c r="P71">
        <v>20.539608795832493</v>
      </c>
      <c r="Q71">
        <v>9.5874236867239713</v>
      </c>
      <c r="R71">
        <v>18.617906853352984</v>
      </c>
      <c r="S71">
        <v>11.591231767955803</v>
      </c>
      <c r="T71">
        <v>0</v>
      </c>
      <c r="U71">
        <v>51.746292979942695</v>
      </c>
      <c r="V71">
        <v>0</v>
      </c>
      <c r="W71">
        <v>0</v>
      </c>
      <c r="X71">
        <v>64.789379148425368</v>
      </c>
      <c r="Y71">
        <v>0</v>
      </c>
      <c r="Z71">
        <v>0</v>
      </c>
      <c r="AA71">
        <v>0</v>
      </c>
      <c r="AB71">
        <v>0</v>
      </c>
      <c r="AC71">
        <v>8.5094038152000007</v>
      </c>
      <c r="AD71">
        <v>8.0065281600000002</v>
      </c>
      <c r="AE71">
        <v>6.1984296000000008</v>
      </c>
      <c r="AF71">
        <v>6.1515000000000013</v>
      </c>
      <c r="AG71">
        <v>29.983672800000001</v>
      </c>
      <c r="AH71">
        <v>41.093133120000005</v>
      </c>
      <c r="AI71">
        <v>0</v>
      </c>
      <c r="AJ71">
        <v>0</v>
      </c>
      <c r="AK71">
        <v>23.132100000000001</v>
      </c>
      <c r="AL71">
        <v>1.7338</v>
      </c>
      <c r="AM71">
        <v>0</v>
      </c>
      <c r="AN71">
        <v>0</v>
      </c>
      <c r="AO71">
        <v>0</v>
      </c>
      <c r="AP71">
        <v>0.90018431999999993</v>
      </c>
      <c r="AQ71">
        <v>43.145960000000002</v>
      </c>
      <c r="AR71">
        <v>0.9697536000000001</v>
      </c>
      <c r="AS71">
        <v>2.2450849920000002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50.504558223721965</v>
      </c>
      <c r="BB71">
        <f t="shared" si="1"/>
        <v>1215.2738160989195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512.00889642055108</v>
      </c>
      <c r="L72">
        <v>215.88376198710515</v>
      </c>
      <c r="M72">
        <v>63.774029208649381</v>
      </c>
      <c r="N72">
        <v>51.885416666666664</v>
      </c>
      <c r="O72">
        <v>73.284876400235831</v>
      </c>
      <c r="P72">
        <v>20.539608795832493</v>
      </c>
      <c r="Q72">
        <v>9.5874236867239713</v>
      </c>
      <c r="R72">
        <v>18.617906853352984</v>
      </c>
      <c r="S72">
        <v>11.591231767955803</v>
      </c>
      <c r="T72">
        <v>0</v>
      </c>
      <c r="U72">
        <v>51.746292979942695</v>
      </c>
      <c r="V72">
        <v>0</v>
      </c>
      <c r="W72">
        <v>0</v>
      </c>
      <c r="X72">
        <v>64.789379148425368</v>
      </c>
      <c r="Y72">
        <v>0</v>
      </c>
      <c r="Z72">
        <v>0</v>
      </c>
      <c r="AA72">
        <v>0</v>
      </c>
      <c r="AB72">
        <v>5.7842815680000017</v>
      </c>
      <c r="AC72">
        <v>8.5094038152000007</v>
      </c>
      <c r="AD72">
        <v>12.009792239999999</v>
      </c>
      <c r="AE72">
        <v>12.396859199999996</v>
      </c>
      <c r="AF72">
        <v>12.303000000000001</v>
      </c>
      <c r="AG72">
        <v>29.983672800000001</v>
      </c>
      <c r="AH72">
        <v>51.366416399999999</v>
      </c>
      <c r="AI72">
        <v>1.1182032</v>
      </c>
      <c r="AJ72">
        <v>0</v>
      </c>
      <c r="AK72">
        <v>23.132100000000001</v>
      </c>
      <c r="AL72">
        <v>1.7338</v>
      </c>
      <c r="AM72">
        <v>0</v>
      </c>
      <c r="AN72">
        <v>0</v>
      </c>
      <c r="AO72">
        <v>0</v>
      </c>
      <c r="AP72">
        <v>0.90018431999999993</v>
      </c>
      <c r="AQ72">
        <v>43.145960000000002</v>
      </c>
      <c r="AR72">
        <v>0.9697536000000001</v>
      </c>
      <c r="AS72">
        <v>2.2450849920000002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51.842363329799035</v>
      </c>
      <c r="BB72">
        <f t="shared" si="1"/>
        <v>1247.4649727208425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512.00889642055108</v>
      </c>
      <c r="L73">
        <v>215.88376198710515</v>
      </c>
      <c r="M73">
        <v>63.774029208649381</v>
      </c>
      <c r="N73">
        <v>51.885416666666664</v>
      </c>
      <c r="O73">
        <v>73.284876400235831</v>
      </c>
      <c r="P73">
        <v>20.539608795832493</v>
      </c>
      <c r="Q73">
        <v>9.5874236867239713</v>
      </c>
      <c r="R73">
        <v>18.617906853352984</v>
      </c>
      <c r="S73">
        <v>11.591231767955803</v>
      </c>
      <c r="T73">
        <v>0</v>
      </c>
      <c r="U73">
        <v>51.746292979942695</v>
      </c>
      <c r="V73">
        <v>0</v>
      </c>
      <c r="W73">
        <v>0</v>
      </c>
      <c r="X73">
        <v>64.789379148425368</v>
      </c>
      <c r="Y73">
        <v>0</v>
      </c>
      <c r="Z73">
        <v>0</v>
      </c>
      <c r="AA73">
        <v>0</v>
      </c>
      <c r="AB73">
        <v>11.568563136</v>
      </c>
      <c r="AC73">
        <v>8.5094038152000007</v>
      </c>
      <c r="AD73">
        <v>12.009792239999999</v>
      </c>
      <c r="AE73">
        <v>21.7125353952</v>
      </c>
      <c r="AF73">
        <v>21.188500000000001</v>
      </c>
      <c r="AG73">
        <v>29.983672800000001</v>
      </c>
      <c r="AH73">
        <v>51.366416399999999</v>
      </c>
      <c r="AI73">
        <v>7.2683207999999997</v>
      </c>
      <c r="AJ73">
        <v>0</v>
      </c>
      <c r="AK73">
        <v>23.132100000000001</v>
      </c>
      <c r="AL73">
        <v>17.337999999999997</v>
      </c>
      <c r="AM73">
        <v>0</v>
      </c>
      <c r="AN73">
        <v>0</v>
      </c>
      <c r="AO73">
        <v>0</v>
      </c>
      <c r="AP73">
        <v>0.90018431999999993</v>
      </c>
      <c r="AQ73">
        <v>43.145960000000002</v>
      </c>
      <c r="AR73">
        <v>19.395072000000003</v>
      </c>
      <c r="AS73">
        <v>2.2450849920000002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54.40255044994155</v>
      </c>
      <c r="BB73">
        <f t="shared" si="1"/>
        <v>1309.0698793638996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512.00889642055108</v>
      </c>
      <c r="L74">
        <v>215.88376198710515</v>
      </c>
      <c r="M74">
        <v>63.774029208649381</v>
      </c>
      <c r="N74">
        <v>51.885416666666664</v>
      </c>
      <c r="O74">
        <v>73.284876400235831</v>
      </c>
      <c r="P74">
        <v>20.539608795832493</v>
      </c>
      <c r="Q74">
        <v>9.5874236867239713</v>
      </c>
      <c r="R74">
        <v>18.617906853352984</v>
      </c>
      <c r="S74">
        <v>11.591231767955803</v>
      </c>
      <c r="T74">
        <v>0</v>
      </c>
      <c r="U74">
        <v>51.746292979942695</v>
      </c>
      <c r="V74">
        <v>0</v>
      </c>
      <c r="W74">
        <v>0</v>
      </c>
      <c r="X74">
        <v>64.789379148425368</v>
      </c>
      <c r="Y74">
        <v>0</v>
      </c>
      <c r="Z74">
        <v>0</v>
      </c>
      <c r="AA74">
        <v>0</v>
      </c>
      <c r="AB74">
        <v>17.352844704000002</v>
      </c>
      <c r="AC74">
        <v>8.5094038152000007</v>
      </c>
      <c r="AD74">
        <v>16.050188044800002</v>
      </c>
      <c r="AE74">
        <v>21.7125353952</v>
      </c>
      <c r="AF74">
        <v>21.188500000000001</v>
      </c>
      <c r="AG74">
        <v>29.983672800000001</v>
      </c>
      <c r="AH74">
        <v>51.366416399999999</v>
      </c>
      <c r="AI74">
        <v>7.2683207999999997</v>
      </c>
      <c r="AJ74">
        <v>0</v>
      </c>
      <c r="AK74">
        <v>23.132100000000001</v>
      </c>
      <c r="AL74">
        <v>39.877399999999994</v>
      </c>
      <c r="AM74">
        <v>0</v>
      </c>
      <c r="AN74">
        <v>0</v>
      </c>
      <c r="AO74">
        <v>0</v>
      </c>
      <c r="AP74">
        <v>0.90018431999999993</v>
      </c>
      <c r="AQ74">
        <v>43.145960000000002</v>
      </c>
      <c r="AR74">
        <v>19.395072000000003</v>
      </c>
      <c r="AS74">
        <v>2.2450849920000002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55.693877105549817</v>
      </c>
      <c r="BB74">
        <f t="shared" si="1"/>
        <v>1340.1426300810917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512.00889642055108</v>
      </c>
      <c r="L75">
        <v>171.88743120022698</v>
      </c>
      <c r="M75">
        <v>63.774029208649381</v>
      </c>
      <c r="N75">
        <v>51.885416666666664</v>
      </c>
      <c r="O75">
        <v>73.284876400235831</v>
      </c>
      <c r="P75">
        <v>20.539608795832493</v>
      </c>
      <c r="Q75">
        <v>9.5874236867239713</v>
      </c>
      <c r="R75">
        <v>18.617906853352984</v>
      </c>
      <c r="S75">
        <v>11.591231767955803</v>
      </c>
      <c r="T75">
        <v>0</v>
      </c>
      <c r="U75">
        <v>51.746292979942695</v>
      </c>
      <c r="V75">
        <v>0</v>
      </c>
      <c r="W75">
        <v>0</v>
      </c>
      <c r="X75">
        <v>64.789379148425368</v>
      </c>
      <c r="Y75">
        <v>0</v>
      </c>
      <c r="Z75">
        <v>0</v>
      </c>
      <c r="AA75">
        <v>0</v>
      </c>
      <c r="AB75">
        <v>17.352844704000002</v>
      </c>
      <c r="AC75">
        <v>8.5094038152000007</v>
      </c>
      <c r="AD75">
        <v>16.050188044800002</v>
      </c>
      <c r="AE75">
        <v>21.7125353952</v>
      </c>
      <c r="AF75">
        <v>21.188500000000001</v>
      </c>
      <c r="AG75">
        <v>29.983672800000001</v>
      </c>
      <c r="AH75">
        <v>51.366416399999999</v>
      </c>
      <c r="AI75">
        <v>7.2683207999999997</v>
      </c>
      <c r="AJ75">
        <v>0</v>
      </c>
      <c r="AK75">
        <v>23.132100000000001</v>
      </c>
      <c r="AL75">
        <v>39.877399999999994</v>
      </c>
      <c r="AM75">
        <v>0</v>
      </c>
      <c r="AN75">
        <v>0</v>
      </c>
      <c r="AO75">
        <v>0</v>
      </c>
      <c r="AP75">
        <v>2.1941992799999999</v>
      </c>
      <c r="AQ75">
        <v>43.145960000000002</v>
      </c>
      <c r="AR75">
        <v>1.4546303999999999</v>
      </c>
      <c r="AS75">
        <v>10.752775488000001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53.613687827438525</v>
      </c>
      <c r="BB75">
        <f t="shared" si="1"/>
        <v>1290.0877524283248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512.00889642055108</v>
      </c>
      <c r="L76">
        <v>170.88750663457714</v>
      </c>
      <c r="M76">
        <v>63.774029208649381</v>
      </c>
      <c r="N76">
        <v>51.885416666666664</v>
      </c>
      <c r="O76">
        <v>73.284876400235831</v>
      </c>
      <c r="P76">
        <v>20.539608795832493</v>
      </c>
      <c r="Q76">
        <v>9.5874236867239713</v>
      </c>
      <c r="R76">
        <v>18.617906853352984</v>
      </c>
      <c r="S76">
        <v>11.591231767955803</v>
      </c>
      <c r="T76">
        <v>0</v>
      </c>
      <c r="U76">
        <v>51.746292979942695</v>
      </c>
      <c r="V76">
        <v>0</v>
      </c>
      <c r="W76">
        <v>0</v>
      </c>
      <c r="X76">
        <v>64.789379148425368</v>
      </c>
      <c r="Y76">
        <v>0</v>
      </c>
      <c r="Z76">
        <v>0</v>
      </c>
      <c r="AA76">
        <v>0</v>
      </c>
      <c r="AB76">
        <v>17.352844704000002</v>
      </c>
      <c r="AC76">
        <v>8.5094038152000007</v>
      </c>
      <c r="AD76">
        <v>16.050188044800002</v>
      </c>
      <c r="AE76">
        <v>21.7125353952</v>
      </c>
      <c r="AF76">
        <v>21.188500000000001</v>
      </c>
      <c r="AG76">
        <v>29.983672800000001</v>
      </c>
      <c r="AH76">
        <v>51.366416399999999</v>
      </c>
      <c r="AI76">
        <v>7.2683207999999997</v>
      </c>
      <c r="AJ76">
        <v>0</v>
      </c>
      <c r="AK76">
        <v>23.132100000000001</v>
      </c>
      <c r="AL76">
        <v>39.877399999999994</v>
      </c>
      <c r="AM76">
        <v>0</v>
      </c>
      <c r="AN76">
        <v>0</v>
      </c>
      <c r="AO76">
        <v>0</v>
      </c>
      <c r="AP76">
        <v>2.1941992799999999</v>
      </c>
      <c r="AQ76">
        <v>43.145960000000002</v>
      </c>
      <c r="AR76">
        <v>1.4546303999999999</v>
      </c>
      <c r="AS76">
        <v>10.752775488000001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53.573790837669577</v>
      </c>
      <c r="BB76">
        <f t="shared" si="1"/>
        <v>1289.1277248524439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512.00889642055108</v>
      </c>
      <c r="L77">
        <v>162.22268504416189</v>
      </c>
      <c r="M77">
        <v>63.774029208649381</v>
      </c>
      <c r="N77">
        <v>51.885416666666664</v>
      </c>
      <c r="O77">
        <v>73.284876400235831</v>
      </c>
      <c r="P77">
        <v>20.539608795832493</v>
      </c>
      <c r="Q77">
        <v>9.5874236867239713</v>
      </c>
      <c r="R77">
        <v>18.617906853352984</v>
      </c>
      <c r="S77">
        <v>11.591231767955803</v>
      </c>
      <c r="T77">
        <v>0</v>
      </c>
      <c r="U77">
        <v>51.746292979942695</v>
      </c>
      <c r="V77">
        <v>0</v>
      </c>
      <c r="W77">
        <v>0</v>
      </c>
      <c r="X77">
        <v>64.789379148425368</v>
      </c>
      <c r="Y77">
        <v>0</v>
      </c>
      <c r="Z77">
        <v>0</v>
      </c>
      <c r="AA77">
        <v>0</v>
      </c>
      <c r="AB77">
        <v>17.352844704000002</v>
      </c>
      <c r="AC77">
        <v>8.5094038152000007</v>
      </c>
      <c r="AD77">
        <v>16.050188044800002</v>
      </c>
      <c r="AE77">
        <v>21.7125353952</v>
      </c>
      <c r="AF77">
        <v>21.188500000000001</v>
      </c>
      <c r="AG77">
        <v>29.983672800000001</v>
      </c>
      <c r="AH77">
        <v>51.366416399999999</v>
      </c>
      <c r="AI77">
        <v>7.2683207999999997</v>
      </c>
      <c r="AJ77">
        <v>0</v>
      </c>
      <c r="AK77">
        <v>23.132100000000001</v>
      </c>
      <c r="AL77">
        <v>39.877399999999994</v>
      </c>
      <c r="AM77">
        <v>0</v>
      </c>
      <c r="AN77">
        <v>0</v>
      </c>
      <c r="AO77">
        <v>0</v>
      </c>
      <c r="AP77">
        <v>2.1941992799999999</v>
      </c>
      <c r="AQ77">
        <v>43.145960000000002</v>
      </c>
      <c r="AR77">
        <v>1.4546303999999999</v>
      </c>
      <c r="AS77">
        <v>10.752775488000001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53.228064466606583</v>
      </c>
      <c r="BB77">
        <f t="shared" si="1"/>
        <v>1280.8086296330916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512.00889642055108</v>
      </c>
      <c r="L78">
        <v>213.0507237670171</v>
      </c>
      <c r="M78">
        <v>63.774029208649381</v>
      </c>
      <c r="N78">
        <v>51.885416666666664</v>
      </c>
      <c r="O78">
        <v>73.284876400235831</v>
      </c>
      <c r="P78">
        <v>20.539608795832493</v>
      </c>
      <c r="Q78">
        <v>9.5874236867239713</v>
      </c>
      <c r="R78">
        <v>18.617906853352984</v>
      </c>
      <c r="S78">
        <v>11.591231767955803</v>
      </c>
      <c r="T78">
        <v>0</v>
      </c>
      <c r="U78">
        <v>51.746292979942695</v>
      </c>
      <c r="V78">
        <v>0</v>
      </c>
      <c r="W78">
        <v>0</v>
      </c>
      <c r="X78">
        <v>64.789379148425368</v>
      </c>
      <c r="Y78">
        <v>0</v>
      </c>
      <c r="Z78">
        <v>0</v>
      </c>
      <c r="AA78">
        <v>0</v>
      </c>
      <c r="AB78">
        <v>11.568563136</v>
      </c>
      <c r="AC78">
        <v>8.5094038152000007</v>
      </c>
      <c r="AD78">
        <v>12.0376410336</v>
      </c>
      <c r="AE78">
        <v>21.7125353952</v>
      </c>
      <c r="AF78">
        <v>21.188500000000001</v>
      </c>
      <c r="AG78">
        <v>29.983672800000001</v>
      </c>
      <c r="AH78">
        <v>51.366416399999999</v>
      </c>
      <c r="AI78">
        <v>7.2683207999999997</v>
      </c>
      <c r="AJ78">
        <v>0</v>
      </c>
      <c r="AK78">
        <v>23.132100000000001</v>
      </c>
      <c r="AL78">
        <v>17.337999999999997</v>
      </c>
      <c r="AM78">
        <v>0</v>
      </c>
      <c r="AN78">
        <v>0</v>
      </c>
      <c r="AO78">
        <v>0</v>
      </c>
      <c r="AP78">
        <v>2.1941992799999999</v>
      </c>
      <c r="AQ78">
        <v>43.145960000000002</v>
      </c>
      <c r="AR78">
        <v>1.4546303999999999</v>
      </c>
      <c r="AS78">
        <v>10.752775488000001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53.965887709853504</v>
      </c>
      <c r="BB78">
        <f t="shared" si="1"/>
        <v>1298.5626165334997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512.00889642055108</v>
      </c>
      <c r="L79">
        <v>208.13456920115033</v>
      </c>
      <c r="M79">
        <v>63.774029208649381</v>
      </c>
      <c r="N79">
        <v>51.885416666666664</v>
      </c>
      <c r="O79">
        <v>73.284876400235831</v>
      </c>
      <c r="P79">
        <v>20.539608795832493</v>
      </c>
      <c r="Q79">
        <v>9.5874236867239713</v>
      </c>
      <c r="R79">
        <v>18.617906853352984</v>
      </c>
      <c r="S79">
        <v>11.591231767955803</v>
      </c>
      <c r="T79">
        <v>0</v>
      </c>
      <c r="U79">
        <v>51.746292979942695</v>
      </c>
      <c r="V79">
        <v>0</v>
      </c>
      <c r="W79">
        <v>0</v>
      </c>
      <c r="X79">
        <v>64.789379148425368</v>
      </c>
      <c r="Y79">
        <v>0</v>
      </c>
      <c r="Z79">
        <v>0</v>
      </c>
      <c r="AA79">
        <v>0</v>
      </c>
      <c r="AB79">
        <v>5.7842815680000017</v>
      </c>
      <c r="AC79">
        <v>8.5094038152000007</v>
      </c>
      <c r="AD79">
        <v>12.0376410336</v>
      </c>
      <c r="AE79">
        <v>14.42543616</v>
      </c>
      <c r="AF79">
        <v>6.1515000000000013</v>
      </c>
      <c r="AG79">
        <v>29.983672800000001</v>
      </c>
      <c r="AH79">
        <v>51.366416399999999</v>
      </c>
      <c r="AI79">
        <v>1.1182032</v>
      </c>
      <c r="AJ79">
        <v>0</v>
      </c>
      <c r="AK79">
        <v>23.132100000000001</v>
      </c>
      <c r="AL79">
        <v>7.8020999999999994</v>
      </c>
      <c r="AM79">
        <v>0</v>
      </c>
      <c r="AN79">
        <v>0</v>
      </c>
      <c r="AO79">
        <v>0</v>
      </c>
      <c r="AP79">
        <v>1.6315840800000001</v>
      </c>
      <c r="AQ79">
        <v>43.145960000000002</v>
      </c>
      <c r="AR79">
        <v>19.395072000000003</v>
      </c>
      <c r="AS79">
        <v>10.752775488000001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52.715712792142355</v>
      </c>
      <c r="BB79">
        <f t="shared" si="1"/>
        <v>1268.4800648821442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512.00889642055108</v>
      </c>
      <c r="L80">
        <v>213.80988318629826</v>
      </c>
      <c r="M80">
        <v>63.774029208649381</v>
      </c>
      <c r="N80">
        <v>51.885416666666664</v>
      </c>
      <c r="O80">
        <v>73.284876400235831</v>
      </c>
      <c r="P80">
        <v>20.539608795832493</v>
      </c>
      <c r="Q80">
        <v>9.5874236867239713</v>
      </c>
      <c r="R80">
        <v>18.617906853352984</v>
      </c>
      <c r="S80">
        <v>11.591231767955803</v>
      </c>
      <c r="T80">
        <v>0</v>
      </c>
      <c r="U80">
        <v>51.746292979942695</v>
      </c>
      <c r="V80">
        <v>0</v>
      </c>
      <c r="W80">
        <v>0</v>
      </c>
      <c r="X80">
        <v>64.789379148425368</v>
      </c>
      <c r="Y80">
        <v>0</v>
      </c>
      <c r="Z80">
        <v>0</v>
      </c>
      <c r="AA80">
        <v>0</v>
      </c>
      <c r="AB80">
        <v>5.7842815680000017</v>
      </c>
      <c r="AC80">
        <v>8.5094038152000007</v>
      </c>
      <c r="AD80">
        <v>8.0065281600000002</v>
      </c>
      <c r="AE80">
        <v>7.2127180800000001</v>
      </c>
      <c r="AF80">
        <v>6.1515000000000013</v>
      </c>
      <c r="AG80">
        <v>29.983672800000001</v>
      </c>
      <c r="AH80">
        <v>41.093133120000005</v>
      </c>
      <c r="AI80">
        <v>0</v>
      </c>
      <c r="AJ80">
        <v>0</v>
      </c>
      <c r="AK80">
        <v>23.132100000000001</v>
      </c>
      <c r="AL80">
        <v>7.8020999999999994</v>
      </c>
      <c r="AM80">
        <v>0</v>
      </c>
      <c r="AN80">
        <v>0</v>
      </c>
      <c r="AO80">
        <v>0</v>
      </c>
      <c r="AP80">
        <v>1.6315840800000001</v>
      </c>
      <c r="AQ80">
        <v>43.145960000000002</v>
      </c>
      <c r="AR80">
        <v>19.395072000000003</v>
      </c>
      <c r="AS80">
        <v>10.752775488000001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52.039008464786065</v>
      </c>
      <c r="BB80">
        <f t="shared" si="1"/>
        <v>1252.1967657610485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512.00889642055108</v>
      </c>
      <c r="L81">
        <v>215.30048941443471</v>
      </c>
      <c r="M81">
        <v>63.774029208649381</v>
      </c>
      <c r="N81">
        <v>51.885416666666664</v>
      </c>
      <c r="O81">
        <v>73.284876400235831</v>
      </c>
      <c r="P81">
        <v>20.539608795832493</v>
      </c>
      <c r="Q81">
        <v>9.5874236867239713</v>
      </c>
      <c r="R81">
        <v>18.617906853352984</v>
      </c>
      <c r="S81">
        <v>11.591231767955803</v>
      </c>
      <c r="T81">
        <v>0</v>
      </c>
      <c r="U81">
        <v>51.746292979942695</v>
      </c>
      <c r="V81">
        <v>0</v>
      </c>
      <c r="W81">
        <v>0</v>
      </c>
      <c r="X81">
        <v>64.789379148425368</v>
      </c>
      <c r="Y81">
        <v>0</v>
      </c>
      <c r="Z81">
        <v>0</v>
      </c>
      <c r="AA81">
        <v>0</v>
      </c>
      <c r="AB81">
        <v>5.7842815680000017</v>
      </c>
      <c r="AC81">
        <v>4.2505073280000003</v>
      </c>
      <c r="AD81">
        <v>8.0065281600000002</v>
      </c>
      <c r="AE81">
        <v>7.2127180800000001</v>
      </c>
      <c r="AF81">
        <v>6.1515000000000013</v>
      </c>
      <c r="AG81">
        <v>29.983672800000001</v>
      </c>
      <c r="AH81">
        <v>30.819849840000003</v>
      </c>
      <c r="AI81">
        <v>0</v>
      </c>
      <c r="AJ81">
        <v>0</v>
      </c>
      <c r="AK81">
        <v>23.132100000000001</v>
      </c>
      <c r="AL81">
        <v>7.8020999999999994</v>
      </c>
      <c r="AM81">
        <v>0</v>
      </c>
      <c r="AN81">
        <v>0</v>
      </c>
      <c r="AO81">
        <v>0</v>
      </c>
      <c r="AP81">
        <v>1.6315840800000001</v>
      </c>
      <c r="AQ81">
        <v>43.145960000000002</v>
      </c>
      <c r="AR81">
        <v>1.9395072000000002</v>
      </c>
      <c r="AS81">
        <v>4.4310888000000004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50.569937203826754</v>
      </c>
      <c r="BB81">
        <f t="shared" si="1"/>
        <v>1216.8470119949441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512.00889642055108</v>
      </c>
      <c r="L82">
        <v>215.05051545467552</v>
      </c>
      <c r="M82">
        <v>63.774029208649381</v>
      </c>
      <c r="N82">
        <v>51.885416666666664</v>
      </c>
      <c r="O82">
        <v>73.284876400235831</v>
      </c>
      <c r="P82">
        <v>20.539608795832493</v>
      </c>
      <c r="Q82">
        <v>9.5874236867239713</v>
      </c>
      <c r="R82">
        <v>18.617906853352984</v>
      </c>
      <c r="S82">
        <v>11.591231767955803</v>
      </c>
      <c r="T82">
        <v>0</v>
      </c>
      <c r="U82">
        <v>51.746292979942695</v>
      </c>
      <c r="V82">
        <v>0</v>
      </c>
      <c r="W82">
        <v>0</v>
      </c>
      <c r="X82">
        <v>64.789379148425368</v>
      </c>
      <c r="Y82">
        <v>0</v>
      </c>
      <c r="Z82">
        <v>0</v>
      </c>
      <c r="AA82">
        <v>0</v>
      </c>
      <c r="AB82">
        <v>5.7842815680000017</v>
      </c>
      <c r="AC82">
        <v>0</v>
      </c>
      <c r="AD82">
        <v>8.0065281600000002</v>
      </c>
      <c r="AE82">
        <v>7.2127180800000001</v>
      </c>
      <c r="AF82">
        <v>6.1515000000000013</v>
      </c>
      <c r="AG82">
        <v>29.983672800000001</v>
      </c>
      <c r="AH82">
        <v>20.546566560000002</v>
      </c>
      <c r="AI82">
        <v>0</v>
      </c>
      <c r="AJ82">
        <v>0</v>
      </c>
      <c r="AK82">
        <v>23.132100000000001</v>
      </c>
      <c r="AL82">
        <v>7.8020999999999994</v>
      </c>
      <c r="AM82">
        <v>0</v>
      </c>
      <c r="AN82">
        <v>0</v>
      </c>
      <c r="AO82">
        <v>0</v>
      </c>
      <c r="AP82">
        <v>1.6315840800000001</v>
      </c>
      <c r="AQ82">
        <v>43.145960000000002</v>
      </c>
      <c r="AR82">
        <v>1.9395072000000002</v>
      </c>
      <c r="AS82">
        <v>4.4310888000000004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49.980463878467575</v>
      </c>
      <c r="BB82">
        <f t="shared" si="1"/>
        <v>1202.6627207525444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512.00889642055108</v>
      </c>
      <c r="L83">
        <v>215.25882708780992</v>
      </c>
      <c r="M83">
        <v>63.774029208649381</v>
      </c>
      <c r="N83">
        <v>51.885416666666664</v>
      </c>
      <c r="O83">
        <v>73.284876400235831</v>
      </c>
      <c r="P83">
        <v>20.539608795832493</v>
      </c>
      <c r="Q83">
        <v>9.5874236867239713</v>
      </c>
      <c r="R83">
        <v>18.617906853352984</v>
      </c>
      <c r="S83">
        <v>11.591231767955803</v>
      </c>
      <c r="T83">
        <v>0</v>
      </c>
      <c r="U83">
        <v>51.746292979942695</v>
      </c>
      <c r="V83">
        <v>0</v>
      </c>
      <c r="W83">
        <v>0</v>
      </c>
      <c r="X83">
        <v>64.789379148425368</v>
      </c>
      <c r="Y83">
        <v>0</v>
      </c>
      <c r="Z83">
        <v>0</v>
      </c>
      <c r="AA83">
        <v>0</v>
      </c>
      <c r="AB83">
        <v>5.7842815680000017</v>
      </c>
      <c r="AC83">
        <v>0</v>
      </c>
      <c r="AD83">
        <v>0</v>
      </c>
      <c r="AE83">
        <v>7.100019360000001</v>
      </c>
      <c r="AF83">
        <v>6.1515000000000013</v>
      </c>
      <c r="AG83">
        <v>29.983672800000001</v>
      </c>
      <c r="AH83">
        <v>10.273283280000001</v>
      </c>
      <c r="AI83">
        <v>0</v>
      </c>
      <c r="AJ83">
        <v>0</v>
      </c>
      <c r="AK83">
        <v>23.132100000000001</v>
      </c>
      <c r="AL83">
        <v>7.8020999999999994</v>
      </c>
      <c r="AM83">
        <v>0</v>
      </c>
      <c r="AN83">
        <v>0</v>
      </c>
      <c r="AO83">
        <v>0</v>
      </c>
      <c r="AP83">
        <v>1.6315840800000001</v>
      </c>
      <c r="AQ83">
        <v>43.145960000000002</v>
      </c>
      <c r="AR83">
        <v>1.9395072000000002</v>
      </c>
      <c r="AS83">
        <v>4.4310888000000004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49.254914035601985</v>
      </c>
      <c r="BB83">
        <f t="shared" si="1"/>
        <v>1185.2040720685443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512.00889642055108</v>
      </c>
      <c r="L84">
        <v>214.43425439867659</v>
      </c>
      <c r="M84">
        <v>63.774029208649381</v>
      </c>
      <c r="N84">
        <v>51.885416666666664</v>
      </c>
      <c r="O84">
        <v>73.284876400235831</v>
      </c>
      <c r="P84">
        <v>20.539608795832493</v>
      </c>
      <c r="Q84">
        <v>9.5874236867239713</v>
      </c>
      <c r="R84">
        <v>18.617906853352984</v>
      </c>
      <c r="S84">
        <v>11.591231767955803</v>
      </c>
      <c r="T84">
        <v>0</v>
      </c>
      <c r="U84">
        <v>51.746292979942695</v>
      </c>
      <c r="V84">
        <v>0</v>
      </c>
      <c r="W84">
        <v>0</v>
      </c>
      <c r="X84">
        <v>64.789379148425368</v>
      </c>
      <c r="Y84">
        <v>0</v>
      </c>
      <c r="Z84">
        <v>0</v>
      </c>
      <c r="AA84">
        <v>0</v>
      </c>
      <c r="AB84">
        <v>5.7842815680000017</v>
      </c>
      <c r="AC84">
        <v>0</v>
      </c>
      <c r="AD84">
        <v>0</v>
      </c>
      <c r="AE84">
        <v>0</v>
      </c>
      <c r="AF84">
        <v>6.1515000000000013</v>
      </c>
      <c r="AG84">
        <v>29.983672800000001</v>
      </c>
      <c r="AH84">
        <v>3.0778257600000001</v>
      </c>
      <c r="AI84">
        <v>0</v>
      </c>
      <c r="AJ84">
        <v>0</v>
      </c>
      <c r="AK84">
        <v>23.132100000000001</v>
      </c>
      <c r="AL84">
        <v>7.8020999999999994</v>
      </c>
      <c r="AM84">
        <v>0</v>
      </c>
      <c r="AN84">
        <v>0</v>
      </c>
      <c r="AO84">
        <v>0</v>
      </c>
      <c r="AP84">
        <v>1.6315840800000001</v>
      </c>
      <c r="AQ84">
        <v>43.145960000000002</v>
      </c>
      <c r="AR84">
        <v>1.4546303999999999</v>
      </c>
      <c r="AS84">
        <v>4.4310888000000004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48.632277789313967</v>
      </c>
      <c r="BB84">
        <f t="shared" si="1"/>
        <v>1170.2217819456989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512.00889642055108</v>
      </c>
      <c r="L85">
        <v>209.00947806508358</v>
      </c>
      <c r="M85">
        <v>63.774029208649381</v>
      </c>
      <c r="N85">
        <v>51.885416666666664</v>
      </c>
      <c r="O85">
        <v>73.284876400235831</v>
      </c>
      <c r="P85">
        <v>20.539608795832493</v>
      </c>
      <c r="Q85">
        <v>9.5874236867239713</v>
      </c>
      <c r="R85">
        <v>18.617906853352984</v>
      </c>
      <c r="S85">
        <v>11.591231767955803</v>
      </c>
      <c r="T85">
        <v>0</v>
      </c>
      <c r="U85">
        <v>51.746292979942695</v>
      </c>
      <c r="V85">
        <v>0</v>
      </c>
      <c r="W85">
        <v>0</v>
      </c>
      <c r="X85">
        <v>64.789379148425368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6.1515000000000013</v>
      </c>
      <c r="AG85">
        <v>29.983672800000001</v>
      </c>
      <c r="AH85">
        <v>0</v>
      </c>
      <c r="AI85">
        <v>0</v>
      </c>
      <c r="AJ85">
        <v>0</v>
      </c>
      <c r="AK85">
        <v>23.132100000000001</v>
      </c>
      <c r="AL85">
        <v>7.8020999999999994</v>
      </c>
      <c r="AM85">
        <v>0</v>
      </c>
      <c r="AN85">
        <v>0</v>
      </c>
      <c r="AO85">
        <v>0</v>
      </c>
      <c r="AP85">
        <v>1.0689688800000001</v>
      </c>
      <c r="AQ85">
        <v>43.145960000000002</v>
      </c>
      <c r="AR85">
        <v>19.395072000000003</v>
      </c>
      <c r="AS85">
        <v>4.4310888000000004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48.755606191275639</v>
      </c>
      <c r="BB85">
        <f t="shared" si="1"/>
        <v>1173.1893962821446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512.00889642055108</v>
      </c>
      <c r="L86">
        <v>193.96937808122942</v>
      </c>
      <c r="M86">
        <v>63.774029208649381</v>
      </c>
      <c r="N86">
        <v>51.885416666666664</v>
      </c>
      <c r="O86">
        <v>73.284876400235831</v>
      </c>
      <c r="P86">
        <v>20.539608795832493</v>
      </c>
      <c r="Q86">
        <v>9.5874236867239713</v>
      </c>
      <c r="R86">
        <v>18.617906853352984</v>
      </c>
      <c r="S86">
        <v>11.591231767955803</v>
      </c>
      <c r="T86">
        <v>0</v>
      </c>
      <c r="U86">
        <v>51.746292979942695</v>
      </c>
      <c r="V86">
        <v>0</v>
      </c>
      <c r="W86">
        <v>0</v>
      </c>
      <c r="X86">
        <v>64.789379148425368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6.1515000000000013</v>
      </c>
      <c r="AG86">
        <v>29.983672800000001</v>
      </c>
      <c r="AH86">
        <v>0</v>
      </c>
      <c r="AI86">
        <v>0</v>
      </c>
      <c r="AJ86">
        <v>0</v>
      </c>
      <c r="AK86">
        <v>23.132100000000001</v>
      </c>
      <c r="AL86">
        <v>7.8020999999999994</v>
      </c>
      <c r="AM86">
        <v>0</v>
      </c>
      <c r="AN86">
        <v>0</v>
      </c>
      <c r="AO86">
        <v>0</v>
      </c>
      <c r="AP86">
        <v>1.4065380000000003</v>
      </c>
      <c r="AQ86">
        <v>32.359470000000002</v>
      </c>
      <c r="AR86">
        <v>19.395072000000003</v>
      </c>
      <c r="AS86">
        <v>4.4310888000000004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47.738594133504023</v>
      </c>
      <c r="BB86">
        <f t="shared" si="1"/>
        <v>1148.717387476062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511.99857367855935</v>
      </c>
      <c r="L87">
        <v>169.41911867295144</v>
      </c>
      <c r="M87">
        <v>63.774029208649381</v>
      </c>
      <c r="N87">
        <v>51.885416666666664</v>
      </c>
      <c r="O87">
        <v>73.284876400235831</v>
      </c>
      <c r="P87">
        <v>20.539608795832493</v>
      </c>
      <c r="Q87">
        <v>9.583442857142856</v>
      </c>
      <c r="R87">
        <v>19.392464094259392</v>
      </c>
      <c r="S87">
        <v>12.072583938875578</v>
      </c>
      <c r="T87">
        <v>0</v>
      </c>
      <c r="U87">
        <v>51.746292979942695</v>
      </c>
      <c r="V87">
        <v>0</v>
      </c>
      <c r="W87">
        <v>0</v>
      </c>
      <c r="X87">
        <v>64.789379148425368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6.1515000000000013</v>
      </c>
      <c r="AG87">
        <v>29.983672800000001</v>
      </c>
      <c r="AH87">
        <v>0</v>
      </c>
      <c r="AI87">
        <v>0</v>
      </c>
      <c r="AJ87">
        <v>0</v>
      </c>
      <c r="AK87">
        <v>23.132100000000001</v>
      </c>
      <c r="AL87">
        <v>7.8020999999999994</v>
      </c>
      <c r="AM87">
        <v>0</v>
      </c>
      <c r="AN87">
        <v>0</v>
      </c>
      <c r="AO87">
        <v>0</v>
      </c>
      <c r="AP87">
        <v>1.4065380000000003</v>
      </c>
      <c r="AQ87">
        <v>32.359470000000002</v>
      </c>
      <c r="AR87">
        <v>1.9395072000000002</v>
      </c>
      <c r="AS87">
        <v>4.4310888000000004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46.112101798832477</v>
      </c>
      <c r="BB87">
        <f t="shared" si="1"/>
        <v>1109.5796614427086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511.99857367855935</v>
      </c>
      <c r="L88">
        <v>144.02643544464419</v>
      </c>
      <c r="M88">
        <v>63.774029208649381</v>
      </c>
      <c r="N88">
        <v>51.885416666666664</v>
      </c>
      <c r="O88">
        <v>73.284876400235831</v>
      </c>
      <c r="P88">
        <v>20.539608795832493</v>
      </c>
      <c r="Q88">
        <v>9.583442857142856</v>
      </c>
      <c r="R88">
        <v>18.621989643463497</v>
      </c>
      <c r="S88">
        <v>11.592488546886186</v>
      </c>
      <c r="T88">
        <v>0</v>
      </c>
      <c r="U88">
        <v>51.746292979942695</v>
      </c>
      <c r="V88">
        <v>0</v>
      </c>
      <c r="W88">
        <v>0</v>
      </c>
      <c r="X88">
        <v>64.789379148425368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6.1515000000000013</v>
      </c>
      <c r="AG88">
        <v>29.983672800000001</v>
      </c>
      <c r="AH88">
        <v>0</v>
      </c>
      <c r="AI88">
        <v>0</v>
      </c>
      <c r="AJ88">
        <v>0</v>
      </c>
      <c r="AK88">
        <v>23.132100000000001</v>
      </c>
      <c r="AL88">
        <v>7.8020999999999994</v>
      </c>
      <c r="AM88">
        <v>0</v>
      </c>
      <c r="AN88">
        <v>0</v>
      </c>
      <c r="AO88">
        <v>0</v>
      </c>
      <c r="AP88">
        <v>1.4065380000000003</v>
      </c>
      <c r="AQ88">
        <v>21.572980000000001</v>
      </c>
      <c r="AR88">
        <v>1.9395072000000002</v>
      </c>
      <c r="AS88">
        <v>4.4310888000000004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44.618654801320922</v>
      </c>
      <c r="BB88">
        <f t="shared" si="1"/>
        <v>1073.6433653691277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511.99585888848793</v>
      </c>
      <c r="L89">
        <v>130.02740927529877</v>
      </c>
      <c r="M89">
        <v>63.774029208649381</v>
      </c>
      <c r="N89">
        <v>51.885416666666664</v>
      </c>
      <c r="O89">
        <v>73.284876400235831</v>
      </c>
      <c r="P89">
        <v>20.539608795832493</v>
      </c>
      <c r="Q89">
        <v>9.583442857142856</v>
      </c>
      <c r="R89">
        <v>18.621989643463497</v>
      </c>
      <c r="S89">
        <v>11.592488546886186</v>
      </c>
      <c r="T89">
        <v>0</v>
      </c>
      <c r="U89">
        <v>51.746292979942695</v>
      </c>
      <c r="V89">
        <v>0</v>
      </c>
      <c r="W89">
        <v>0</v>
      </c>
      <c r="X89">
        <v>64.789379148425368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6.1515000000000013</v>
      </c>
      <c r="AG89">
        <v>29.983672800000001</v>
      </c>
      <c r="AH89">
        <v>0</v>
      </c>
      <c r="AI89">
        <v>0</v>
      </c>
      <c r="AJ89">
        <v>0</v>
      </c>
      <c r="AK89">
        <v>23.132100000000001</v>
      </c>
      <c r="AL89">
        <v>7.8020999999999994</v>
      </c>
      <c r="AM89">
        <v>0</v>
      </c>
      <c r="AN89">
        <v>0</v>
      </c>
      <c r="AO89">
        <v>0</v>
      </c>
      <c r="AP89">
        <v>1.4065380000000003</v>
      </c>
      <c r="AQ89">
        <v>10.786490000000001</v>
      </c>
      <c r="AR89">
        <v>1.9395072000000002</v>
      </c>
      <c r="AS89">
        <v>4.4310888000000004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43.629604075439254</v>
      </c>
      <c r="BB89">
        <f t="shared" si="1"/>
        <v>1049.8441851355926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511.99821146764867</v>
      </c>
      <c r="L90">
        <v>120.02814998311</v>
      </c>
      <c r="M90">
        <v>63.774029208649381</v>
      </c>
      <c r="N90">
        <v>51.885416666666664</v>
      </c>
      <c r="O90">
        <v>73.284876400235831</v>
      </c>
      <c r="P90">
        <v>20.539608795832493</v>
      </c>
      <c r="Q90">
        <v>9.583442857142856</v>
      </c>
      <c r="R90">
        <v>18.621989643463497</v>
      </c>
      <c r="S90">
        <v>11.592488546886186</v>
      </c>
      <c r="T90">
        <v>0</v>
      </c>
      <c r="U90">
        <v>51.746292979942695</v>
      </c>
      <c r="V90">
        <v>0</v>
      </c>
      <c r="W90">
        <v>0</v>
      </c>
      <c r="X90">
        <v>64.791903441757896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6.1515000000000013</v>
      </c>
      <c r="AG90">
        <v>29.983672800000001</v>
      </c>
      <c r="AH90">
        <v>0</v>
      </c>
      <c r="AI90">
        <v>0</v>
      </c>
      <c r="AJ90">
        <v>0</v>
      </c>
      <c r="AK90">
        <v>23.132100000000001</v>
      </c>
      <c r="AL90">
        <v>7.8020999999999994</v>
      </c>
      <c r="AM90">
        <v>0</v>
      </c>
      <c r="AN90">
        <v>0</v>
      </c>
      <c r="AO90">
        <v>0</v>
      </c>
      <c r="AP90">
        <v>1.4065380000000003</v>
      </c>
      <c r="AQ90">
        <v>0</v>
      </c>
      <c r="AR90">
        <v>5.8185216000000004</v>
      </c>
      <c r="AS90">
        <v>4.4310888000000004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42.955220195216704</v>
      </c>
      <c r="BB90">
        <f t="shared" si="1"/>
        <v>1033.6167109961195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467.24285138380111</v>
      </c>
      <c r="L91">
        <v>100.02975836209977</v>
      </c>
      <c r="M91">
        <v>63.774029208649381</v>
      </c>
      <c r="N91">
        <v>51.885416666666664</v>
      </c>
      <c r="O91">
        <v>73.284876400235831</v>
      </c>
      <c r="P91">
        <v>20.539608795832493</v>
      </c>
      <c r="Q91">
        <v>9.583442857142856</v>
      </c>
      <c r="R91">
        <v>18.621989643463497</v>
      </c>
      <c r="S91">
        <v>11.592488546886186</v>
      </c>
      <c r="T91">
        <v>0</v>
      </c>
      <c r="U91">
        <v>51.746292979942695</v>
      </c>
      <c r="V91">
        <v>0</v>
      </c>
      <c r="W91">
        <v>0</v>
      </c>
      <c r="X91">
        <v>64.791933730123475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6.1515000000000013</v>
      </c>
      <c r="AG91">
        <v>29.983672800000001</v>
      </c>
      <c r="AH91">
        <v>0</v>
      </c>
      <c r="AI91">
        <v>0</v>
      </c>
      <c r="AJ91">
        <v>0</v>
      </c>
      <c r="AK91">
        <v>23.132100000000001</v>
      </c>
      <c r="AL91">
        <v>7.8020999999999994</v>
      </c>
      <c r="AM91">
        <v>0</v>
      </c>
      <c r="AN91">
        <v>0</v>
      </c>
      <c r="AO91">
        <v>0</v>
      </c>
      <c r="AP91">
        <v>1.4065380000000003</v>
      </c>
      <c r="AQ91">
        <v>0</v>
      </c>
      <c r="AR91">
        <v>5.8185216000000004</v>
      </c>
      <c r="AS91">
        <v>4.4310888000000004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40.371546716338621</v>
      </c>
      <c r="BB91">
        <f t="shared" si="1"/>
        <v>971.44666305850546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450.58576768710162</v>
      </c>
      <c r="L92">
        <v>100.02975836209977</v>
      </c>
      <c r="M92">
        <v>63.774029208649381</v>
      </c>
      <c r="N92">
        <v>51.885416666666664</v>
      </c>
      <c r="O92">
        <v>73.284876400235831</v>
      </c>
      <c r="P92">
        <v>20.538830456852793</v>
      </c>
      <c r="Q92">
        <v>9.583442857142856</v>
      </c>
      <c r="R92">
        <v>18.621989643463497</v>
      </c>
      <c r="S92">
        <v>11.592488546886186</v>
      </c>
      <c r="T92">
        <v>0</v>
      </c>
      <c r="U92">
        <v>51.746292979942695</v>
      </c>
      <c r="V92">
        <v>0</v>
      </c>
      <c r="W92">
        <v>0</v>
      </c>
      <c r="X92">
        <v>64.791933730123475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6.1515000000000013</v>
      </c>
      <c r="AG92">
        <v>29.983672800000001</v>
      </c>
      <c r="AH92">
        <v>0</v>
      </c>
      <c r="AI92">
        <v>0</v>
      </c>
      <c r="AJ92">
        <v>0</v>
      </c>
      <c r="AK92">
        <v>23.132100000000001</v>
      </c>
      <c r="AL92">
        <v>7.8020999999999994</v>
      </c>
      <c r="AM92">
        <v>0</v>
      </c>
      <c r="AN92">
        <v>0</v>
      </c>
      <c r="AO92">
        <v>0</v>
      </c>
      <c r="AP92">
        <v>1.4065380000000003</v>
      </c>
      <c r="AQ92">
        <v>0</v>
      </c>
      <c r="AR92">
        <v>5.8185216000000004</v>
      </c>
      <c r="AS92">
        <v>4.4310888000000004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39.706898095860161</v>
      </c>
      <c r="BB92">
        <f t="shared" si="1"/>
        <v>955.45344964330468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368.49520782396092</v>
      </c>
      <c r="L93">
        <v>100.02975836209977</v>
      </c>
      <c r="M93">
        <v>63.7744</v>
      </c>
      <c r="N93">
        <v>51.885416666666664</v>
      </c>
      <c r="O93">
        <v>73.284876400235831</v>
      </c>
      <c r="P93">
        <v>20.538830456852793</v>
      </c>
      <c r="Q93">
        <v>9.583442857142856</v>
      </c>
      <c r="R93">
        <v>18.621989643463497</v>
      </c>
      <c r="S93">
        <v>11.592488546886186</v>
      </c>
      <c r="T93">
        <v>0</v>
      </c>
      <c r="U93">
        <v>51.746292979942695</v>
      </c>
      <c r="V93">
        <v>0</v>
      </c>
      <c r="W93">
        <v>0</v>
      </c>
      <c r="X93">
        <v>64.791933730123475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6.1515000000000013</v>
      </c>
      <c r="AG93">
        <v>29.983672800000001</v>
      </c>
      <c r="AH93">
        <v>0</v>
      </c>
      <c r="AI93">
        <v>0</v>
      </c>
      <c r="AJ93">
        <v>0</v>
      </c>
      <c r="AK93">
        <v>23.132100000000001</v>
      </c>
      <c r="AL93">
        <v>7.8020999999999994</v>
      </c>
      <c r="AM93">
        <v>0</v>
      </c>
      <c r="AN93">
        <v>0</v>
      </c>
      <c r="AO93">
        <v>0</v>
      </c>
      <c r="AP93">
        <v>1.0127073600000001</v>
      </c>
      <c r="AQ93">
        <v>0</v>
      </c>
      <c r="AR93">
        <v>5.8185216000000004</v>
      </c>
      <c r="AS93">
        <v>4.4310888000000004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36.415785855095812</v>
      </c>
      <c r="BB93">
        <f t="shared" si="1"/>
        <v>876.26054217227897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298.75413048702529</v>
      </c>
      <c r="L94">
        <v>100.02975836209977</v>
      </c>
      <c r="M94">
        <v>63.7744</v>
      </c>
      <c r="N94">
        <v>51.886706008389069</v>
      </c>
      <c r="O94">
        <v>73.284876400235831</v>
      </c>
      <c r="P94">
        <v>20.538830456852793</v>
      </c>
      <c r="Q94">
        <v>9.583442857142856</v>
      </c>
      <c r="R94">
        <v>18.621989643463497</v>
      </c>
      <c r="S94">
        <v>11.592488546886186</v>
      </c>
      <c r="T94">
        <v>0</v>
      </c>
      <c r="U94">
        <v>51.746292979942695</v>
      </c>
      <c r="V94">
        <v>0</v>
      </c>
      <c r="W94">
        <v>0</v>
      </c>
      <c r="X94">
        <v>64.793941166917989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6.1515000000000013</v>
      </c>
      <c r="AG94">
        <v>29.983672800000001</v>
      </c>
      <c r="AH94">
        <v>0</v>
      </c>
      <c r="AI94">
        <v>0</v>
      </c>
      <c r="AJ94">
        <v>0</v>
      </c>
      <c r="AK94">
        <v>23.132100000000001</v>
      </c>
      <c r="AL94">
        <v>7.8020999999999994</v>
      </c>
      <c r="AM94">
        <v>0</v>
      </c>
      <c r="AN94">
        <v>0</v>
      </c>
      <c r="AO94">
        <v>0</v>
      </c>
      <c r="AP94">
        <v>1.0127073600000001</v>
      </c>
      <c r="AQ94">
        <v>0</v>
      </c>
      <c r="AR94">
        <v>5.8185216000000004</v>
      </c>
      <c r="AS94">
        <v>4.4310888000000004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33.6332477922411</v>
      </c>
      <c r="BB94">
        <f t="shared" si="1"/>
        <v>809.30529967671498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272.23221955085864</v>
      </c>
      <c r="L95">
        <v>100.02975836209977</v>
      </c>
      <c r="M95">
        <v>63.7744</v>
      </c>
      <c r="N95">
        <v>51.886863465207988</v>
      </c>
      <c r="O95">
        <v>73.284876400235831</v>
      </c>
      <c r="P95">
        <v>20.538830456852793</v>
      </c>
      <c r="Q95">
        <v>9.583442857142856</v>
      </c>
      <c r="R95">
        <v>5.0015267175572511</v>
      </c>
      <c r="S95">
        <v>10.417219530102789</v>
      </c>
      <c r="T95">
        <v>0</v>
      </c>
      <c r="U95">
        <v>51.753914890775533</v>
      </c>
      <c r="V95">
        <v>0</v>
      </c>
      <c r="W95">
        <v>0</v>
      </c>
      <c r="X95">
        <v>64.791933730123475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6.1515000000000013</v>
      </c>
      <c r="AG95">
        <v>29.983672800000001</v>
      </c>
      <c r="AH95">
        <v>0</v>
      </c>
      <c r="AI95">
        <v>0</v>
      </c>
      <c r="AJ95">
        <v>0</v>
      </c>
      <c r="AK95">
        <v>23.132100000000001</v>
      </c>
      <c r="AL95">
        <v>7.8020999999999994</v>
      </c>
      <c r="AM95">
        <v>0</v>
      </c>
      <c r="AN95">
        <v>0</v>
      </c>
      <c r="AO95">
        <v>0</v>
      </c>
      <c r="AP95">
        <v>1.0127073600000001</v>
      </c>
      <c r="AQ95">
        <v>0</v>
      </c>
      <c r="AR95">
        <v>1.4546303999999999</v>
      </c>
      <c r="AS95">
        <v>4.4310888000000004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31.81078534499558</v>
      </c>
      <c r="BB95">
        <f t="shared" si="1"/>
        <v>765.45199997596137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291.75982338263947</v>
      </c>
      <c r="L96">
        <v>100.02975836209977</v>
      </c>
      <c r="M96">
        <v>63.7744</v>
      </c>
      <c r="N96">
        <v>51.886863465207988</v>
      </c>
      <c r="O96">
        <v>73.284876400235831</v>
      </c>
      <c r="P96">
        <v>20.538830456852793</v>
      </c>
      <c r="Q96">
        <v>5.001047120418848</v>
      </c>
      <c r="R96">
        <v>5.0015267175572511</v>
      </c>
      <c r="S96">
        <v>5.8056510731707309</v>
      </c>
      <c r="T96">
        <v>0</v>
      </c>
      <c r="U96">
        <v>51.753914890775533</v>
      </c>
      <c r="V96">
        <v>0</v>
      </c>
      <c r="W96">
        <v>0</v>
      </c>
      <c r="X96">
        <v>60.000720200055575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6.1515000000000013</v>
      </c>
      <c r="AG96">
        <v>29.983672800000001</v>
      </c>
      <c r="AH96">
        <v>0</v>
      </c>
      <c r="AI96">
        <v>0</v>
      </c>
      <c r="AJ96">
        <v>0</v>
      </c>
      <c r="AK96">
        <v>23.132100000000001</v>
      </c>
      <c r="AL96">
        <v>7.8020999999999994</v>
      </c>
      <c r="AM96">
        <v>0</v>
      </c>
      <c r="AN96">
        <v>0</v>
      </c>
      <c r="AO96">
        <v>0</v>
      </c>
      <c r="AP96">
        <v>1.0127073600000001</v>
      </c>
      <c r="AQ96">
        <v>0</v>
      </c>
      <c r="AR96">
        <v>1.4546303999999999</v>
      </c>
      <c r="AS96">
        <v>4.4310888000000004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32.031928261745371</v>
      </c>
      <c r="BB96">
        <f t="shared" si="1"/>
        <v>770.77328316726846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281.22260889123373</v>
      </c>
      <c r="L97">
        <v>100.02975836209977</v>
      </c>
      <c r="M97">
        <v>63.7744</v>
      </c>
      <c r="N97">
        <v>51.886863465207988</v>
      </c>
      <c r="O97">
        <v>73.284876400235831</v>
      </c>
      <c r="P97">
        <v>20.538830456852793</v>
      </c>
      <c r="Q97">
        <v>3.8425727411944868</v>
      </c>
      <c r="R97">
        <v>5.0015267175572511</v>
      </c>
      <c r="S97">
        <v>5.8056510731707309</v>
      </c>
      <c r="T97">
        <v>0</v>
      </c>
      <c r="U97">
        <v>51.753914890775533</v>
      </c>
      <c r="V97">
        <v>0</v>
      </c>
      <c r="W97">
        <v>0</v>
      </c>
      <c r="X97">
        <v>20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6.1515000000000013</v>
      </c>
      <c r="AG97">
        <v>29.983672800000001</v>
      </c>
      <c r="AH97">
        <v>0</v>
      </c>
      <c r="AI97">
        <v>0</v>
      </c>
      <c r="AJ97">
        <v>0</v>
      </c>
      <c r="AK97">
        <v>23.132100000000001</v>
      </c>
      <c r="AL97">
        <v>7.8020999999999994</v>
      </c>
      <c r="AM97">
        <v>0</v>
      </c>
      <c r="AN97">
        <v>0</v>
      </c>
      <c r="AO97">
        <v>0</v>
      </c>
      <c r="AP97">
        <v>0.84392279999999997</v>
      </c>
      <c r="AQ97">
        <v>0</v>
      </c>
      <c r="AR97">
        <v>1.4546303999999999</v>
      </c>
      <c r="AS97">
        <v>4.4310888000000004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29.962507245804492</v>
      </c>
      <c r="BB97">
        <f t="shared" si="1"/>
        <v>720.97751055252354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281.22400263793634</v>
      </c>
      <c r="L98">
        <v>100.02975836209977</v>
      </c>
      <c r="M98">
        <v>63.7744</v>
      </c>
      <c r="N98">
        <v>51.886863465207988</v>
      </c>
      <c r="O98">
        <v>73.284876400235831</v>
      </c>
      <c r="P98">
        <v>6.9996169630642955</v>
      </c>
      <c r="Q98">
        <v>3.8425727411944868</v>
      </c>
      <c r="R98">
        <v>5.0015267175572511</v>
      </c>
      <c r="S98">
        <v>5.8056510731707309</v>
      </c>
      <c r="T98">
        <v>0</v>
      </c>
      <c r="U98">
        <v>51.753914890775533</v>
      </c>
      <c r="V98">
        <v>0</v>
      </c>
      <c r="W98">
        <v>0</v>
      </c>
      <c r="X98">
        <v>20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6.1515000000000013</v>
      </c>
      <c r="AG98">
        <v>29.983672800000001</v>
      </c>
      <c r="AH98">
        <v>0</v>
      </c>
      <c r="AI98">
        <v>0</v>
      </c>
      <c r="AJ98">
        <v>0</v>
      </c>
      <c r="AK98">
        <v>23.132100000000001</v>
      </c>
      <c r="AL98">
        <v>7.8020999999999994</v>
      </c>
      <c r="AM98">
        <v>0</v>
      </c>
      <c r="AN98">
        <v>0</v>
      </c>
      <c r="AO98">
        <v>0</v>
      </c>
      <c r="AP98">
        <v>0.84392279999999997</v>
      </c>
      <c r="AQ98">
        <v>0</v>
      </c>
      <c r="AR98">
        <v>1.4546303999999999</v>
      </c>
      <c r="AS98">
        <v>4.4310888000000004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29.422348781510625</v>
      </c>
      <c r="BB98">
        <f t="shared" si="1"/>
        <v>707.97984926973152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10.544638258843429</v>
      </c>
      <c r="L99">
        <f t="shared" si="2"/>
        <v>4.0969576398302765</v>
      </c>
      <c r="M99">
        <f t="shared" si="2"/>
        <v>1.3143564926671789</v>
      </c>
      <c r="N99">
        <f t="shared" si="2"/>
        <v>1.0639583941288733</v>
      </c>
      <c r="O99">
        <f t="shared" si="2"/>
        <v>1.4967286292187671</v>
      </c>
      <c r="P99">
        <f t="shared" si="2"/>
        <v>0.41745882498891473</v>
      </c>
      <c r="Q99">
        <f t="shared" si="2"/>
        <v>0.19254784743511158</v>
      </c>
      <c r="R99">
        <f t="shared" si="2"/>
        <v>0.38085931832362752</v>
      </c>
      <c r="S99">
        <f t="shared" si="2"/>
        <v>0.24217974382564014</v>
      </c>
      <c r="T99">
        <f t="shared" si="2"/>
        <v>0</v>
      </c>
      <c r="U99">
        <f t="shared" si="2"/>
        <v>1.2547462264452669</v>
      </c>
      <c r="V99">
        <f t="shared" si="2"/>
        <v>0</v>
      </c>
      <c r="W99">
        <f t="shared" si="2"/>
        <v>0</v>
      </c>
      <c r="X99">
        <f t="shared" si="2"/>
        <v>1.2969653147079188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7.6632948972000015E-2</v>
      </c>
      <c r="AC99">
        <f t="shared" si="2"/>
        <v>5.2092484052399975E-2</v>
      </c>
      <c r="AD99">
        <f t="shared" si="2"/>
        <v>7.0108177521599993E-2</v>
      </c>
      <c r="AE99">
        <f t="shared" si="2"/>
        <v>0.13185524842560001</v>
      </c>
      <c r="AF99">
        <f t="shared" si="2"/>
        <v>0.18557025000000027</v>
      </c>
      <c r="AG99">
        <f t="shared" si="2"/>
        <v>0.71960814720000044</v>
      </c>
      <c r="AH99">
        <f t="shared" si="2"/>
        <v>0.28282723200000004</v>
      </c>
      <c r="AI99">
        <f t="shared" si="2"/>
        <v>2.2923165599999993E-2</v>
      </c>
      <c r="AJ99">
        <f t="shared" si="2"/>
        <v>0</v>
      </c>
      <c r="AK99">
        <f t="shared" si="2"/>
        <v>0.55517040000000017</v>
      </c>
      <c r="AL99">
        <f t="shared" si="2"/>
        <v>0.3679990500000006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3.3967892700000023E-2</v>
      </c>
      <c r="AQ99">
        <f t="shared" si="2"/>
        <v>0.35372700000000024</v>
      </c>
      <c r="AR99">
        <f t="shared" si="2"/>
        <v>0.11200654079999993</v>
      </c>
      <c r="AS99">
        <f t="shared" si="2"/>
        <v>0.11470611873599997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1.0126856059009193</v>
      </c>
      <c r="BB99">
        <f t="shared" si="1"/>
        <v>24.367905740521696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89.15734346648911</v>
      </c>
      <c r="L3">
        <v>26.038861565678896</v>
      </c>
      <c r="M3">
        <v>0</v>
      </c>
      <c r="N3">
        <v>30.002142857142854</v>
      </c>
      <c r="O3">
        <v>50.380748599764175</v>
      </c>
      <c r="P3">
        <v>51.528470786516856</v>
      </c>
      <c r="Q3">
        <v>1.9174736842105264</v>
      </c>
      <c r="R3">
        <v>5.7276644670050771</v>
      </c>
      <c r="S3">
        <v>3.551228885245902</v>
      </c>
      <c r="T3">
        <v>0</v>
      </c>
      <c r="U3">
        <v>287.26251305775259</v>
      </c>
      <c r="V3">
        <v>0</v>
      </c>
      <c r="W3">
        <v>0</v>
      </c>
      <c r="X3">
        <v>39.027184676481482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13.375449999999999</v>
      </c>
      <c r="AL3">
        <v>16.968250000000005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0.84124799999999988</v>
      </c>
      <c r="AS3">
        <v>2.5626059999999997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24.697777633971903</v>
      </c>
      <c r="BB3">
        <f>SUM(B3:AZ3)-BA3</f>
        <v>594.29415641231549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89.147853804699437</v>
      </c>
      <c r="L4">
        <v>26.038861565678896</v>
      </c>
      <c r="M4">
        <v>0</v>
      </c>
      <c r="N4">
        <v>30.007461654989584</v>
      </c>
      <c r="O4">
        <v>50.37948966052376</v>
      </c>
      <c r="P4">
        <v>51.528470786516856</v>
      </c>
      <c r="Q4">
        <v>1.9174736842105264</v>
      </c>
      <c r="R4">
        <v>5.7276644670050771</v>
      </c>
      <c r="S4">
        <v>3.551228885245902</v>
      </c>
      <c r="T4">
        <v>0</v>
      </c>
      <c r="U4">
        <v>287.26251305775259</v>
      </c>
      <c r="V4">
        <v>0</v>
      </c>
      <c r="W4">
        <v>0</v>
      </c>
      <c r="X4">
        <v>39.027184676481482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13.375449999999999</v>
      </c>
      <c r="AL4">
        <v>16.968250000000005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0.84124799999999988</v>
      </c>
      <c r="AS4">
        <v>2.5626059999999997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24.697561368929897</v>
      </c>
      <c r="BB4">
        <f t="shared" ref="BB4:BB67" si="0">SUM(B4:AZ4)-BA4</f>
        <v>594.28894287417427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89.15734346648911</v>
      </c>
      <c r="L5">
        <v>26.038861565678896</v>
      </c>
      <c r="M5">
        <v>0</v>
      </c>
      <c r="N5">
        <v>30.007461654989584</v>
      </c>
      <c r="O5">
        <v>50.376974081237911</v>
      </c>
      <c r="P5">
        <v>51.528470786516856</v>
      </c>
      <c r="Q5">
        <v>1.9174736842105264</v>
      </c>
      <c r="R5">
        <v>5.7276644670050771</v>
      </c>
      <c r="S5">
        <v>3.5543663998510797</v>
      </c>
      <c r="T5">
        <v>0</v>
      </c>
      <c r="U5">
        <v>287.26251305775259</v>
      </c>
      <c r="V5">
        <v>0</v>
      </c>
      <c r="W5">
        <v>0</v>
      </c>
      <c r="X5">
        <v>39.027184767658923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13.375449999999999</v>
      </c>
      <c r="AL5">
        <v>16.968250000000005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0.84124799999999988</v>
      </c>
      <c r="AS5">
        <v>2.5626059999999997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24.697964836290978</v>
      </c>
      <c r="BB5">
        <f t="shared" si="0"/>
        <v>594.29865109509944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89.147853804699437</v>
      </c>
      <c r="L6">
        <v>26.038861565678896</v>
      </c>
      <c r="M6">
        <v>0</v>
      </c>
      <c r="N6">
        <v>30.007461654989584</v>
      </c>
      <c r="O6">
        <v>50.376974081237911</v>
      </c>
      <c r="P6">
        <v>51.528470786516856</v>
      </c>
      <c r="Q6">
        <v>1.9174736842105264</v>
      </c>
      <c r="R6">
        <v>5.7276644670050771</v>
      </c>
      <c r="S6">
        <v>3.5543663998510797</v>
      </c>
      <c r="T6">
        <v>0</v>
      </c>
      <c r="U6">
        <v>287.26251305775259</v>
      </c>
      <c r="V6">
        <v>0</v>
      </c>
      <c r="W6">
        <v>0</v>
      </c>
      <c r="X6">
        <v>39.027184767658923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13.375449999999999</v>
      </c>
      <c r="AL6">
        <v>16.968250000000005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0.84124799999999988</v>
      </c>
      <c r="AS6">
        <v>2.5626059999999997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24.697586196040731</v>
      </c>
      <c r="BB6">
        <f t="shared" si="0"/>
        <v>594.28954007356015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89.15734346648911</v>
      </c>
      <c r="L7">
        <v>26.038861565678896</v>
      </c>
      <c r="M7">
        <v>0</v>
      </c>
      <c r="N7">
        <v>30.007461654989584</v>
      </c>
      <c r="O7">
        <v>50.482522176470582</v>
      </c>
      <c r="P7">
        <v>51.528470786516856</v>
      </c>
      <c r="Q7">
        <v>1.9174736842105264</v>
      </c>
      <c r="R7">
        <v>5.7276644670050771</v>
      </c>
      <c r="S7">
        <v>3.5543663998510797</v>
      </c>
      <c r="T7">
        <v>0</v>
      </c>
      <c r="U7">
        <v>287.26251305775259</v>
      </c>
      <c r="V7">
        <v>0</v>
      </c>
      <c r="W7">
        <v>0</v>
      </c>
      <c r="X7">
        <v>39.027184767658923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13.375449999999999</v>
      </c>
      <c r="AL7">
        <v>16.968250000000005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0.84124799999999988</v>
      </c>
      <c r="AS7">
        <v>2.5626059999999997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24.702176274247513</v>
      </c>
      <c r="BB7">
        <f t="shared" si="0"/>
        <v>594.39998775237552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89.147853804699437</v>
      </c>
      <c r="L8">
        <v>26.038861565678896</v>
      </c>
      <c r="M8">
        <v>0</v>
      </c>
      <c r="N8">
        <v>30.007461654989584</v>
      </c>
      <c r="O8">
        <v>50.482522176470582</v>
      </c>
      <c r="P8">
        <v>51.528470786516856</v>
      </c>
      <c r="Q8">
        <v>1.9174736842105264</v>
      </c>
      <c r="R8">
        <v>5.7276644670050771</v>
      </c>
      <c r="S8">
        <v>3.5543663998510797</v>
      </c>
      <c r="T8">
        <v>0</v>
      </c>
      <c r="U8">
        <v>287.26251305775259</v>
      </c>
      <c r="V8">
        <v>0</v>
      </c>
      <c r="W8">
        <v>0</v>
      </c>
      <c r="X8">
        <v>39.026906820645507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1.3035279999999998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13.375449999999999</v>
      </c>
      <c r="AL8">
        <v>16.968250000000005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0.84124799999999988</v>
      </c>
      <c r="AS8">
        <v>2.5626059999999997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24.753797382418142</v>
      </c>
      <c r="BB8">
        <f t="shared" si="0"/>
        <v>595.64212703540204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89.15734346648911</v>
      </c>
      <c r="L9">
        <v>26.038861565678896</v>
      </c>
      <c r="M9">
        <v>0</v>
      </c>
      <c r="N9">
        <v>30.724953679733723</v>
      </c>
      <c r="O9">
        <v>50.482522176470582</v>
      </c>
      <c r="P9">
        <v>51.528470786516856</v>
      </c>
      <c r="Q9">
        <v>1.9174736842105264</v>
      </c>
      <c r="R9">
        <v>5.7276644670050771</v>
      </c>
      <c r="S9">
        <v>3.5543663998510797</v>
      </c>
      <c r="T9">
        <v>0</v>
      </c>
      <c r="U9">
        <v>287.26251305775259</v>
      </c>
      <c r="V9">
        <v>0</v>
      </c>
      <c r="W9">
        <v>0</v>
      </c>
      <c r="X9">
        <v>39.024818479538439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3.5847020000000001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13.375449999999999</v>
      </c>
      <c r="AL9">
        <v>16.968250000000005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0.560832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24.862550648794517</v>
      </c>
      <c r="BB9">
        <f t="shared" si="0"/>
        <v>598.25902511445236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89.147853804699437</v>
      </c>
      <c r="L10">
        <v>26.038861565678896</v>
      </c>
      <c r="M10">
        <v>0</v>
      </c>
      <c r="N10">
        <v>30.724953679733723</v>
      </c>
      <c r="O10">
        <v>51.13308326714801</v>
      </c>
      <c r="P10">
        <v>51.528470786516856</v>
      </c>
      <c r="Q10">
        <v>1.9174736842105264</v>
      </c>
      <c r="R10">
        <v>5.7276644670050771</v>
      </c>
      <c r="S10">
        <v>3.5543663998510797</v>
      </c>
      <c r="T10">
        <v>0</v>
      </c>
      <c r="U10">
        <v>287.26251305775259</v>
      </c>
      <c r="V10">
        <v>0</v>
      </c>
      <c r="W10">
        <v>0</v>
      </c>
      <c r="X10">
        <v>39.024818479538439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3.5847020000000001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13.375449999999999</v>
      </c>
      <c r="AL10">
        <v>16.968250000000005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0.560832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24.888129078968156</v>
      </c>
      <c r="BB10">
        <f t="shared" si="0"/>
        <v>598.87451811316646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89.15734346648911</v>
      </c>
      <c r="L11">
        <v>26.038861565678896</v>
      </c>
      <c r="M11">
        <v>0</v>
      </c>
      <c r="N11">
        <v>30.077293895372989</v>
      </c>
      <c r="O11">
        <v>51.13308326714801</v>
      </c>
      <c r="P11">
        <v>51.528470786516856</v>
      </c>
      <c r="Q11">
        <v>1.9174736842105264</v>
      </c>
      <c r="R11">
        <v>5.7276644670050771</v>
      </c>
      <c r="S11">
        <v>3.5609111144130754</v>
      </c>
      <c r="T11">
        <v>0</v>
      </c>
      <c r="U11">
        <v>287.26251305775259</v>
      </c>
      <c r="V11">
        <v>0</v>
      </c>
      <c r="W11">
        <v>0</v>
      </c>
      <c r="X11">
        <v>39.024818479538439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3.5847020000000001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13.375449999999999</v>
      </c>
      <c r="AL11">
        <v>5.9020000000000028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0.560832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24.421384232555909</v>
      </c>
      <c r="BB11">
        <f t="shared" si="0"/>
        <v>587.64338755156973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89.147853804699437</v>
      </c>
      <c r="L12">
        <v>26.038861565678896</v>
      </c>
      <c r="M12">
        <v>0</v>
      </c>
      <c r="N12">
        <v>30.077293895372989</v>
      </c>
      <c r="O12">
        <v>51.13308326714801</v>
      </c>
      <c r="P12">
        <v>51.528470786516856</v>
      </c>
      <c r="Q12">
        <v>1.9174736842105264</v>
      </c>
      <c r="R12">
        <v>5.7276644670050771</v>
      </c>
      <c r="S12">
        <v>3.5609111144130754</v>
      </c>
      <c r="T12">
        <v>0</v>
      </c>
      <c r="U12">
        <v>287.26251305775259</v>
      </c>
      <c r="V12">
        <v>0</v>
      </c>
      <c r="W12">
        <v>0</v>
      </c>
      <c r="X12">
        <v>39.024818479538439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3.5847020000000001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13.375449999999999</v>
      </c>
      <c r="AL12">
        <v>5.9020000000000028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0.560832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24.421005592305661</v>
      </c>
      <c r="BB12">
        <f t="shared" si="0"/>
        <v>587.63427653003032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89.15734346648911</v>
      </c>
      <c r="L13">
        <v>26.038861565678896</v>
      </c>
      <c r="M13">
        <v>0</v>
      </c>
      <c r="N13">
        <v>30.007461654989584</v>
      </c>
      <c r="O13">
        <v>51.13308326714801</v>
      </c>
      <c r="P13">
        <v>51.528470786516856</v>
      </c>
      <c r="Q13">
        <v>1.9174736842105264</v>
      </c>
      <c r="R13">
        <v>5.7276644670050771</v>
      </c>
      <c r="S13">
        <v>3.5609111144130754</v>
      </c>
      <c r="T13">
        <v>0</v>
      </c>
      <c r="U13">
        <v>287.26251305775259</v>
      </c>
      <c r="V13">
        <v>0</v>
      </c>
      <c r="W13">
        <v>0</v>
      </c>
      <c r="X13">
        <v>39.024818479538439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3.5847020000000001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13.375449999999999</v>
      </c>
      <c r="AL13">
        <v>5.9020000000000028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0.560832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24.418597960204501</v>
      </c>
      <c r="BB13">
        <f t="shared" si="0"/>
        <v>587.57634158353778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89.147853804699437</v>
      </c>
      <c r="L14">
        <v>26.038861565678896</v>
      </c>
      <c r="M14">
        <v>0</v>
      </c>
      <c r="N14">
        <v>30.007461654989584</v>
      </c>
      <c r="O14">
        <v>51.13308326714801</v>
      </c>
      <c r="P14">
        <v>51.528470786516856</v>
      </c>
      <c r="Q14">
        <v>1.9174736842105264</v>
      </c>
      <c r="R14">
        <v>5.7276644670050771</v>
      </c>
      <c r="S14">
        <v>3.5609111144130754</v>
      </c>
      <c r="T14">
        <v>0</v>
      </c>
      <c r="U14">
        <v>287.26251305775259</v>
      </c>
      <c r="V14">
        <v>0</v>
      </c>
      <c r="W14">
        <v>0</v>
      </c>
      <c r="X14">
        <v>39.024818479538439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3.5847020000000001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13.375449999999999</v>
      </c>
      <c r="AL14">
        <v>5.9020000000000028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0.560832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24.418219319954254</v>
      </c>
      <c r="BB14">
        <f t="shared" si="0"/>
        <v>587.56723056199826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89.15734346648911</v>
      </c>
      <c r="L15">
        <v>26.038861565678896</v>
      </c>
      <c r="M15">
        <v>0</v>
      </c>
      <c r="N15">
        <v>30.007461654989584</v>
      </c>
      <c r="O15">
        <v>51.13308326714801</v>
      </c>
      <c r="P15">
        <v>51.528470786516856</v>
      </c>
      <c r="Q15">
        <v>1.9174736842105264</v>
      </c>
      <c r="R15">
        <v>5.7276644670050771</v>
      </c>
      <c r="S15">
        <v>3.5534972688011912</v>
      </c>
      <c r="T15">
        <v>0</v>
      </c>
      <c r="U15">
        <v>287.26251305775259</v>
      </c>
      <c r="V15">
        <v>0</v>
      </c>
      <c r="W15">
        <v>0</v>
      </c>
      <c r="X15">
        <v>39.024818479538439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3.5847020000000001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13.375449999999999</v>
      </c>
      <c r="AL15">
        <v>5.9020000000000028</v>
      </c>
      <c r="AM15">
        <v>0</v>
      </c>
      <c r="AN15">
        <v>0</v>
      </c>
      <c r="AO15">
        <v>0</v>
      </c>
      <c r="AP15">
        <v>1.7895569999999998</v>
      </c>
      <c r="AQ15">
        <v>0</v>
      </c>
      <c r="AR15">
        <v>0.560832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24.463740506711613</v>
      </c>
      <c r="BB15">
        <f t="shared" si="0"/>
        <v>588.66259419141863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89.147853804699437</v>
      </c>
      <c r="L16">
        <v>26.038861565678896</v>
      </c>
      <c r="M16">
        <v>0</v>
      </c>
      <c r="N16">
        <v>30.007461654989584</v>
      </c>
      <c r="O16">
        <v>51.13308326714801</v>
      </c>
      <c r="P16">
        <v>51.528470786516856</v>
      </c>
      <c r="Q16">
        <v>1.9174736842105264</v>
      </c>
      <c r="R16">
        <v>5.7276644670050771</v>
      </c>
      <c r="S16">
        <v>3.5534972688011912</v>
      </c>
      <c r="T16">
        <v>0</v>
      </c>
      <c r="U16">
        <v>287.26251305775259</v>
      </c>
      <c r="V16">
        <v>0</v>
      </c>
      <c r="W16">
        <v>0</v>
      </c>
      <c r="X16">
        <v>39.024818479538439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3.5847020000000001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13.375449999999999</v>
      </c>
      <c r="AL16">
        <v>5.9020000000000028</v>
      </c>
      <c r="AM16">
        <v>0</v>
      </c>
      <c r="AN16">
        <v>0</v>
      </c>
      <c r="AO16">
        <v>0</v>
      </c>
      <c r="AP16">
        <v>1.7895569999999998</v>
      </c>
      <c r="AQ16">
        <v>0</v>
      </c>
      <c r="AR16">
        <v>0.560832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24.463361866461366</v>
      </c>
      <c r="BB16">
        <f t="shared" si="0"/>
        <v>588.65348316987922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89.15734346648911</v>
      </c>
      <c r="L17">
        <v>26.038861565678896</v>
      </c>
      <c r="M17">
        <v>0</v>
      </c>
      <c r="N17">
        <v>30.007461654989584</v>
      </c>
      <c r="O17">
        <v>50.49810250985378</v>
      </c>
      <c r="P17">
        <v>51.528470786516856</v>
      </c>
      <c r="Q17">
        <v>1.9174736842105264</v>
      </c>
      <c r="R17">
        <v>5.7276644670050771</v>
      </c>
      <c r="S17">
        <v>3.551228885245902</v>
      </c>
      <c r="T17">
        <v>0</v>
      </c>
      <c r="U17">
        <v>287.26251305775259</v>
      </c>
      <c r="V17">
        <v>0</v>
      </c>
      <c r="W17">
        <v>0</v>
      </c>
      <c r="X17">
        <v>39.024818479538439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3.5847020000000001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13.375449999999999</v>
      </c>
      <c r="AL17">
        <v>5.9020000000000028</v>
      </c>
      <c r="AM17">
        <v>0</v>
      </c>
      <c r="AN17">
        <v>0</v>
      </c>
      <c r="AO17">
        <v>0</v>
      </c>
      <c r="AP17">
        <v>1.7895569999999998</v>
      </c>
      <c r="AQ17">
        <v>0</v>
      </c>
      <c r="AR17">
        <v>0.560832</v>
      </c>
      <c r="AS17">
        <v>2.5626059999999997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24.438314111989332</v>
      </c>
      <c r="BB17">
        <f t="shared" si="0"/>
        <v>588.05077144529128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89.147853804699437</v>
      </c>
      <c r="L18">
        <v>26.038861565678896</v>
      </c>
      <c r="M18">
        <v>0</v>
      </c>
      <c r="N18">
        <v>30.007461654989584</v>
      </c>
      <c r="O18">
        <v>50.49810250985378</v>
      </c>
      <c r="P18">
        <v>51.528470786516856</v>
      </c>
      <c r="Q18">
        <v>1.9174736842105264</v>
      </c>
      <c r="R18">
        <v>5.7276644670050771</v>
      </c>
      <c r="S18">
        <v>3.551228885245902</v>
      </c>
      <c r="T18">
        <v>0</v>
      </c>
      <c r="U18">
        <v>287.26251305775259</v>
      </c>
      <c r="V18">
        <v>0</v>
      </c>
      <c r="W18">
        <v>0</v>
      </c>
      <c r="X18">
        <v>39.025433447950817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3.5847020000000001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13.375449999999999</v>
      </c>
      <c r="AL18">
        <v>5.9020000000000028</v>
      </c>
      <c r="AM18">
        <v>0</v>
      </c>
      <c r="AN18">
        <v>0</v>
      </c>
      <c r="AO18">
        <v>0</v>
      </c>
      <c r="AP18">
        <v>1.7895569999999998</v>
      </c>
      <c r="AQ18">
        <v>0</v>
      </c>
      <c r="AR18">
        <v>0.560832</v>
      </c>
      <c r="AS18">
        <v>2.5626059999999997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24.437960053357333</v>
      </c>
      <c r="BB18">
        <f t="shared" si="0"/>
        <v>588.04225081054619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89.15734346648911</v>
      </c>
      <c r="L19">
        <v>26.038861565678896</v>
      </c>
      <c r="M19">
        <v>0</v>
      </c>
      <c r="N19">
        <v>30.007461654989584</v>
      </c>
      <c r="O19">
        <v>50.49810250985378</v>
      </c>
      <c r="P19">
        <v>51.528470786516856</v>
      </c>
      <c r="Q19">
        <v>1.9174736842105264</v>
      </c>
      <c r="R19">
        <v>5.7276644670050771</v>
      </c>
      <c r="S19">
        <v>3.5543663998510797</v>
      </c>
      <c r="T19">
        <v>0</v>
      </c>
      <c r="U19">
        <v>287.26251305775259</v>
      </c>
      <c r="V19">
        <v>0</v>
      </c>
      <c r="W19">
        <v>0</v>
      </c>
      <c r="X19">
        <v>39.025433447950817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3.5847020000000001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13.375449999999999</v>
      </c>
      <c r="AL19">
        <v>5.9020000000000028</v>
      </c>
      <c r="AM19">
        <v>0</v>
      </c>
      <c r="AN19">
        <v>0</v>
      </c>
      <c r="AO19">
        <v>0</v>
      </c>
      <c r="AP19">
        <v>1.7895569999999998</v>
      </c>
      <c r="AQ19">
        <v>0</v>
      </c>
      <c r="AR19">
        <v>0.560832</v>
      </c>
      <c r="AS19">
        <v>1.2983870399999999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24.388021369435318</v>
      </c>
      <c r="BB19">
        <f t="shared" si="0"/>
        <v>586.84059771086288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89.147853804699437</v>
      </c>
      <c r="L20">
        <v>26.038861565678896</v>
      </c>
      <c r="M20">
        <v>0</v>
      </c>
      <c r="N20">
        <v>30.007461654989584</v>
      </c>
      <c r="O20">
        <v>50.482522176470582</v>
      </c>
      <c r="P20">
        <v>51.528470786516856</v>
      </c>
      <c r="Q20">
        <v>1.9174736842105264</v>
      </c>
      <c r="R20">
        <v>5.7276644670050771</v>
      </c>
      <c r="S20">
        <v>3.5543663998510797</v>
      </c>
      <c r="T20">
        <v>0</v>
      </c>
      <c r="U20">
        <v>287.26251305775259</v>
      </c>
      <c r="V20">
        <v>0</v>
      </c>
      <c r="W20">
        <v>0</v>
      </c>
      <c r="X20">
        <v>39.025433447950817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3.5847020000000001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13.375449999999999</v>
      </c>
      <c r="AL20">
        <v>5.9020000000000028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0.560832</v>
      </c>
      <c r="AS20">
        <v>1.2983870399999999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24.3415832273013</v>
      </c>
      <c r="BB20">
        <f t="shared" si="0"/>
        <v>585.72315685782428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89.15734346648911</v>
      </c>
      <c r="L21">
        <v>26.038861565678896</v>
      </c>
      <c r="M21">
        <v>0</v>
      </c>
      <c r="N21">
        <v>30.007461654989584</v>
      </c>
      <c r="O21">
        <v>50.49810250985378</v>
      </c>
      <c r="P21">
        <v>51.528470786516856</v>
      </c>
      <c r="Q21">
        <v>1.9174736842105264</v>
      </c>
      <c r="R21">
        <v>5.62444992</v>
      </c>
      <c r="S21">
        <v>3.4780698554033482</v>
      </c>
      <c r="T21">
        <v>0</v>
      </c>
      <c r="U21">
        <v>287.26251305775259</v>
      </c>
      <c r="V21">
        <v>0</v>
      </c>
      <c r="W21">
        <v>0</v>
      </c>
      <c r="X21">
        <v>38.144260064097139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3.5847020000000001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13.375449999999999</v>
      </c>
      <c r="AL21">
        <v>5.9020000000000028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0.560832</v>
      </c>
      <c r="AS21">
        <v>1.2983870399999999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24.300261444660251</v>
      </c>
      <c r="BB21">
        <f t="shared" si="0"/>
        <v>584.72886416033157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89.15734346648911</v>
      </c>
      <c r="L22">
        <v>26.038861565678896</v>
      </c>
      <c r="M22">
        <v>0</v>
      </c>
      <c r="N22">
        <v>30.007461654989584</v>
      </c>
      <c r="O22">
        <v>50.376974081237911</v>
      </c>
      <c r="P22">
        <v>51.528470786516856</v>
      </c>
      <c r="Q22">
        <v>1.9174736842105264</v>
      </c>
      <c r="R22">
        <v>5.62444992</v>
      </c>
      <c r="S22">
        <v>3.4780698554033482</v>
      </c>
      <c r="T22">
        <v>0</v>
      </c>
      <c r="U22">
        <v>287.26251305775259</v>
      </c>
      <c r="V22">
        <v>0</v>
      </c>
      <c r="W22">
        <v>0</v>
      </c>
      <c r="X22">
        <v>38.144260064097139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3.5847020000000001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13.375449999999999</v>
      </c>
      <c r="AL22">
        <v>5.9020000000000028</v>
      </c>
      <c r="AM22">
        <v>0</v>
      </c>
      <c r="AN22">
        <v>0</v>
      </c>
      <c r="AO22">
        <v>0</v>
      </c>
      <c r="AP22">
        <v>0.45552359999999997</v>
      </c>
      <c r="AQ22">
        <v>0</v>
      </c>
      <c r="AR22">
        <v>0.560832</v>
      </c>
      <c r="AS22">
        <v>1.2983870399999999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24.287639400819941</v>
      </c>
      <c r="BB22">
        <f t="shared" si="0"/>
        <v>584.42513337555602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89.031390247703627</v>
      </c>
      <c r="L23">
        <v>26.039027584207069</v>
      </c>
      <c r="M23">
        <v>0</v>
      </c>
      <c r="N23">
        <v>28.124265437174987</v>
      </c>
      <c r="O23">
        <v>41.090734257614876</v>
      </c>
      <c r="P23">
        <v>51.528470786516856</v>
      </c>
      <c r="Q23">
        <v>1.9174736842105264</v>
      </c>
      <c r="R23">
        <v>5.6029225099150137</v>
      </c>
      <c r="S23">
        <v>3.4683159984732823</v>
      </c>
      <c r="T23">
        <v>0</v>
      </c>
      <c r="U23">
        <v>287.26251305775259</v>
      </c>
      <c r="V23">
        <v>0</v>
      </c>
      <c r="W23">
        <v>0</v>
      </c>
      <c r="X23">
        <v>37.474478269617705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3.5847020000000001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13.375449999999999</v>
      </c>
      <c r="AL23">
        <v>5.9020000000000028</v>
      </c>
      <c r="AM23">
        <v>0</v>
      </c>
      <c r="AN23">
        <v>0</v>
      </c>
      <c r="AO23">
        <v>0</v>
      </c>
      <c r="AP23">
        <v>0.45552359999999997</v>
      </c>
      <c r="AQ23">
        <v>0</v>
      </c>
      <c r="AR23">
        <v>0.560832</v>
      </c>
      <c r="AS23">
        <v>1.2983870399999999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23.808987316448032</v>
      </c>
      <c r="BB23">
        <f t="shared" si="0"/>
        <v>572.9074991567386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89.033035325544603</v>
      </c>
      <c r="L24">
        <v>26.03856683728128</v>
      </c>
      <c r="M24">
        <v>0</v>
      </c>
      <c r="N24">
        <v>30.000745493708191</v>
      </c>
      <c r="O24">
        <v>49.391872365432519</v>
      </c>
      <c r="P24">
        <v>51.528470786516856</v>
      </c>
      <c r="Q24">
        <v>1.9174736842105264</v>
      </c>
      <c r="R24">
        <v>5.6029225099150137</v>
      </c>
      <c r="S24">
        <v>3.4561377811782705</v>
      </c>
      <c r="T24">
        <v>0</v>
      </c>
      <c r="U24">
        <v>287.26251305775259</v>
      </c>
      <c r="V24">
        <v>0</v>
      </c>
      <c r="W24">
        <v>0</v>
      </c>
      <c r="X24">
        <v>37.475046703713062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3.5847020000000001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13.375449999999999</v>
      </c>
      <c r="AL24">
        <v>5.9020000000000028</v>
      </c>
      <c r="AM24">
        <v>0</v>
      </c>
      <c r="AN24">
        <v>0</v>
      </c>
      <c r="AO24">
        <v>0</v>
      </c>
      <c r="AP24">
        <v>0.45552359999999997</v>
      </c>
      <c r="AQ24">
        <v>0</v>
      </c>
      <c r="AR24">
        <v>0.560832</v>
      </c>
      <c r="AS24">
        <v>1.2983870399999999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24.214658321064675</v>
      </c>
      <c r="BB24">
        <f t="shared" si="0"/>
        <v>582.66902086418816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89.031390247703627</v>
      </c>
      <c r="L25">
        <v>26.03856683728128</v>
      </c>
      <c r="M25">
        <v>0</v>
      </c>
      <c r="N25">
        <v>30.000745493708191</v>
      </c>
      <c r="O25">
        <v>50.380748599764175</v>
      </c>
      <c r="P25">
        <v>51.528470786516856</v>
      </c>
      <c r="Q25">
        <v>1.9174736842105264</v>
      </c>
      <c r="R25">
        <v>5.6029225099150137</v>
      </c>
      <c r="S25">
        <v>3.4561377811782705</v>
      </c>
      <c r="T25">
        <v>0</v>
      </c>
      <c r="U25">
        <v>287.26251305775259</v>
      </c>
      <c r="V25">
        <v>0</v>
      </c>
      <c r="W25">
        <v>0</v>
      </c>
      <c r="X25">
        <v>37.468904441680728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3.5847020000000001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13.375449999999999</v>
      </c>
      <c r="AL25">
        <v>5.9020000000000028</v>
      </c>
      <c r="AM25">
        <v>0</v>
      </c>
      <c r="AN25">
        <v>0</v>
      </c>
      <c r="AO25">
        <v>0</v>
      </c>
      <c r="AP25">
        <v>1.5943326000000002</v>
      </c>
      <c r="AQ25">
        <v>0</v>
      </c>
      <c r="AR25">
        <v>0.560832</v>
      </c>
      <c r="AS25">
        <v>1.2983870399999999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24.299241716021555</v>
      </c>
      <c r="BB25">
        <f t="shared" si="0"/>
        <v>584.70433536368967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89.033035325544603</v>
      </c>
      <c r="L26">
        <v>26.03856683728128</v>
      </c>
      <c r="M26">
        <v>0</v>
      </c>
      <c r="N26">
        <v>30.000745493708191</v>
      </c>
      <c r="O26">
        <v>50.380748599764175</v>
      </c>
      <c r="P26">
        <v>51.534550253807105</v>
      </c>
      <c r="Q26">
        <v>1.9174736842105264</v>
      </c>
      <c r="R26">
        <v>5.6029225099150137</v>
      </c>
      <c r="S26">
        <v>2.1252365805168987</v>
      </c>
      <c r="T26">
        <v>0</v>
      </c>
      <c r="U26">
        <v>285.12921864740645</v>
      </c>
      <c r="V26">
        <v>0</v>
      </c>
      <c r="W26">
        <v>0</v>
      </c>
      <c r="X26">
        <v>37.468904441680728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3.5847020000000001</v>
      </c>
      <c r="AF26">
        <v>0</v>
      </c>
      <c r="AG26">
        <v>0</v>
      </c>
      <c r="AH26">
        <v>5.9412886</v>
      </c>
      <c r="AI26">
        <v>0</v>
      </c>
      <c r="AJ26">
        <v>0</v>
      </c>
      <c r="AK26">
        <v>13.375449999999999</v>
      </c>
      <c r="AL26">
        <v>5.9020000000000028</v>
      </c>
      <c r="AM26">
        <v>0</v>
      </c>
      <c r="AN26">
        <v>0</v>
      </c>
      <c r="AO26">
        <v>0</v>
      </c>
      <c r="AP26">
        <v>1.5943326000000002</v>
      </c>
      <c r="AQ26">
        <v>0</v>
      </c>
      <c r="AR26">
        <v>0.560832</v>
      </c>
      <c r="AS26">
        <v>1.2983870399999999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24.398386350320081</v>
      </c>
      <c r="BB26">
        <f t="shared" si="0"/>
        <v>587.09000826351496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148.66145895087433</v>
      </c>
      <c r="L27">
        <v>54.160680738203112</v>
      </c>
      <c r="M27">
        <v>0</v>
      </c>
      <c r="N27">
        <v>30</v>
      </c>
      <c r="O27">
        <v>50.380748599764175</v>
      </c>
      <c r="P27">
        <v>51.526087582648763</v>
      </c>
      <c r="Q27">
        <v>1.9169236419753091</v>
      </c>
      <c r="R27">
        <v>3.9989032863849761</v>
      </c>
      <c r="S27">
        <v>1.5619072164948451</v>
      </c>
      <c r="T27">
        <v>0</v>
      </c>
      <c r="U27">
        <v>275.80315857808029</v>
      </c>
      <c r="V27">
        <v>0</v>
      </c>
      <c r="W27">
        <v>0</v>
      </c>
      <c r="X27">
        <v>37.467427137763018</v>
      </c>
      <c r="Y27">
        <v>0</v>
      </c>
      <c r="Z27">
        <v>0</v>
      </c>
      <c r="AA27">
        <v>0</v>
      </c>
      <c r="AB27">
        <v>3.3451901599999996</v>
      </c>
      <c r="AC27">
        <v>2.4581713599999997</v>
      </c>
      <c r="AD27">
        <v>0</v>
      </c>
      <c r="AE27">
        <v>3.5847020000000001</v>
      </c>
      <c r="AF27">
        <v>0</v>
      </c>
      <c r="AG27">
        <v>0</v>
      </c>
      <c r="AH27">
        <v>11.8825772</v>
      </c>
      <c r="AI27">
        <v>0</v>
      </c>
      <c r="AJ27">
        <v>0</v>
      </c>
      <c r="AK27">
        <v>13.375449999999999</v>
      </c>
      <c r="AL27">
        <v>5.9020000000000028</v>
      </c>
      <c r="AM27">
        <v>0</v>
      </c>
      <c r="AN27">
        <v>0</v>
      </c>
      <c r="AO27">
        <v>0</v>
      </c>
      <c r="AP27">
        <v>1.5943326000000002</v>
      </c>
      <c r="AQ27">
        <v>0</v>
      </c>
      <c r="AR27">
        <v>10.094976000000001</v>
      </c>
      <c r="AS27">
        <v>1.2983870399999999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28.289621546193281</v>
      </c>
      <c r="BB27">
        <f t="shared" si="0"/>
        <v>680.72346054599564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165.03483532226886</v>
      </c>
      <c r="L28">
        <v>66.263885809390331</v>
      </c>
      <c r="M28">
        <v>0</v>
      </c>
      <c r="N28">
        <v>30</v>
      </c>
      <c r="O28">
        <v>50.380748599764175</v>
      </c>
      <c r="P28">
        <v>51.534550253807105</v>
      </c>
      <c r="Q28">
        <v>5.544006646378576</v>
      </c>
      <c r="R28">
        <v>10.76727485963818</v>
      </c>
      <c r="S28">
        <v>6.6985548254620104</v>
      </c>
      <c r="T28">
        <v>0</v>
      </c>
      <c r="U28">
        <v>275.80315857808029</v>
      </c>
      <c r="V28">
        <v>0</v>
      </c>
      <c r="W28">
        <v>0</v>
      </c>
      <c r="X28">
        <v>37.468904441680728</v>
      </c>
      <c r="Y28">
        <v>0</v>
      </c>
      <c r="Z28">
        <v>0</v>
      </c>
      <c r="AA28">
        <v>0</v>
      </c>
      <c r="AB28">
        <v>3.3451901599999996</v>
      </c>
      <c r="AC28">
        <v>2.4581713599999997</v>
      </c>
      <c r="AD28">
        <v>0</v>
      </c>
      <c r="AE28">
        <v>3.5847020000000001</v>
      </c>
      <c r="AF28">
        <v>0</v>
      </c>
      <c r="AG28">
        <v>0</v>
      </c>
      <c r="AH28">
        <v>19.724115999999999</v>
      </c>
      <c r="AI28">
        <v>0</v>
      </c>
      <c r="AJ28">
        <v>0</v>
      </c>
      <c r="AK28">
        <v>13.375449999999999</v>
      </c>
      <c r="AL28">
        <v>5.9020000000000028</v>
      </c>
      <c r="AM28">
        <v>0</v>
      </c>
      <c r="AN28">
        <v>0</v>
      </c>
      <c r="AO28">
        <v>0</v>
      </c>
      <c r="AP28">
        <v>1.5943326000000002</v>
      </c>
      <c r="AQ28">
        <v>0</v>
      </c>
      <c r="AR28">
        <v>10.094976000000001</v>
      </c>
      <c r="AS28">
        <v>1.2983870399999999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30.35884278126543</v>
      </c>
      <c r="BB28">
        <f t="shared" si="0"/>
        <v>730.51440171520483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165.0277469106579</v>
      </c>
      <c r="L29">
        <v>66.264118549090625</v>
      </c>
      <c r="M29">
        <v>0</v>
      </c>
      <c r="N29">
        <v>30</v>
      </c>
      <c r="O29">
        <v>50.380748599764175</v>
      </c>
      <c r="P29">
        <v>51.526087582648763</v>
      </c>
      <c r="Q29">
        <v>5.5440319579751662</v>
      </c>
      <c r="R29">
        <v>10.766731368214199</v>
      </c>
      <c r="S29">
        <v>6.6964618389897392</v>
      </c>
      <c r="T29">
        <v>0</v>
      </c>
      <c r="U29">
        <v>275.80315857808029</v>
      </c>
      <c r="V29">
        <v>0</v>
      </c>
      <c r="W29">
        <v>0</v>
      </c>
      <c r="X29">
        <v>37.467427137763018</v>
      </c>
      <c r="Y29">
        <v>0</v>
      </c>
      <c r="Z29">
        <v>0</v>
      </c>
      <c r="AA29">
        <v>0</v>
      </c>
      <c r="AB29">
        <v>3.3451901599999996</v>
      </c>
      <c r="AC29">
        <v>2.4581713599999997</v>
      </c>
      <c r="AD29">
        <v>2.3151845999999998</v>
      </c>
      <c r="AE29">
        <v>3.5847020000000001</v>
      </c>
      <c r="AF29">
        <v>0</v>
      </c>
      <c r="AG29">
        <v>0</v>
      </c>
      <c r="AH29">
        <v>29.706442999999997</v>
      </c>
      <c r="AI29">
        <v>0</v>
      </c>
      <c r="AJ29">
        <v>0</v>
      </c>
      <c r="AK29">
        <v>13.375449999999999</v>
      </c>
      <c r="AL29">
        <v>5.9020000000000028</v>
      </c>
      <c r="AM29">
        <v>0</v>
      </c>
      <c r="AN29">
        <v>0</v>
      </c>
      <c r="AO29">
        <v>0</v>
      </c>
      <c r="AP29">
        <v>1.5943326000000002</v>
      </c>
      <c r="AQ29">
        <v>0</v>
      </c>
      <c r="AR29">
        <v>2.2433279999999995</v>
      </c>
      <c r="AS29">
        <v>1.2983870399999999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30.535457894349296</v>
      </c>
      <c r="BB29">
        <f t="shared" si="0"/>
        <v>734.76424338883464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165.0277469106579</v>
      </c>
      <c r="L30">
        <v>66.263576962539915</v>
      </c>
      <c r="M30">
        <v>0</v>
      </c>
      <c r="N30">
        <v>30</v>
      </c>
      <c r="O30">
        <v>50.380748599764175</v>
      </c>
      <c r="P30">
        <v>51.526087582648763</v>
      </c>
      <c r="Q30">
        <v>5.5440319579751662</v>
      </c>
      <c r="R30">
        <v>10.766731368214199</v>
      </c>
      <c r="S30">
        <v>6.6964618389897392</v>
      </c>
      <c r="T30">
        <v>0</v>
      </c>
      <c r="U30">
        <v>275.80315857808029</v>
      </c>
      <c r="V30">
        <v>0</v>
      </c>
      <c r="W30">
        <v>0</v>
      </c>
      <c r="X30">
        <v>37.467427137763018</v>
      </c>
      <c r="Y30">
        <v>0</v>
      </c>
      <c r="Z30">
        <v>0</v>
      </c>
      <c r="AA30">
        <v>0</v>
      </c>
      <c r="AB30">
        <v>3.3451901599999996</v>
      </c>
      <c r="AC30">
        <v>4.9211943739999988</v>
      </c>
      <c r="AD30">
        <v>4.6303691999999987</v>
      </c>
      <c r="AE30">
        <v>4.8882300000000001</v>
      </c>
      <c r="AF30">
        <v>0</v>
      </c>
      <c r="AG30">
        <v>0</v>
      </c>
      <c r="AH30">
        <v>29.706442999999997</v>
      </c>
      <c r="AI30">
        <v>0.64668400000000004</v>
      </c>
      <c r="AJ30">
        <v>0</v>
      </c>
      <c r="AK30">
        <v>13.375449999999999</v>
      </c>
      <c r="AL30">
        <v>5.9020000000000028</v>
      </c>
      <c r="AM30">
        <v>0</v>
      </c>
      <c r="AN30">
        <v>0</v>
      </c>
      <c r="AO30">
        <v>0</v>
      </c>
      <c r="AP30">
        <v>0.61821060000000005</v>
      </c>
      <c r="AQ30">
        <v>0</v>
      </c>
      <c r="AR30">
        <v>1.121664</v>
      </c>
      <c r="AS30">
        <v>1.2983870399999999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30.720198427863178</v>
      </c>
      <c r="BB30">
        <f t="shared" si="0"/>
        <v>739.20959488277026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165.0277469106579</v>
      </c>
      <c r="L31">
        <v>66.264118813002739</v>
      </c>
      <c r="M31">
        <v>0</v>
      </c>
      <c r="N31">
        <v>30</v>
      </c>
      <c r="O31">
        <v>50.380748599764175</v>
      </c>
      <c r="P31">
        <v>51.526087582648763</v>
      </c>
      <c r="Q31">
        <v>5.5440319579751662</v>
      </c>
      <c r="R31">
        <v>10.766731368214199</v>
      </c>
      <c r="S31">
        <v>6.6964618389897392</v>
      </c>
      <c r="T31">
        <v>0</v>
      </c>
      <c r="U31">
        <v>275.80315857808029</v>
      </c>
      <c r="V31">
        <v>0</v>
      </c>
      <c r="W31">
        <v>0</v>
      </c>
      <c r="X31">
        <v>37.467427137763018</v>
      </c>
      <c r="Y31">
        <v>0</v>
      </c>
      <c r="Z31">
        <v>0</v>
      </c>
      <c r="AA31">
        <v>0</v>
      </c>
      <c r="AB31">
        <v>6.6903803199999992</v>
      </c>
      <c r="AC31">
        <v>4.9211943739999988</v>
      </c>
      <c r="AD31">
        <v>6.945553799999999</v>
      </c>
      <c r="AE31">
        <v>12.556885223999998</v>
      </c>
      <c r="AF31">
        <v>0</v>
      </c>
      <c r="AG31">
        <v>0</v>
      </c>
      <c r="AH31">
        <v>29.706442999999997</v>
      </c>
      <c r="AI31">
        <v>4.2034460000000005</v>
      </c>
      <c r="AJ31">
        <v>0</v>
      </c>
      <c r="AK31">
        <v>13.375449999999999</v>
      </c>
      <c r="AL31">
        <v>5.9020000000000028</v>
      </c>
      <c r="AM31">
        <v>0</v>
      </c>
      <c r="AN31">
        <v>0</v>
      </c>
      <c r="AO31">
        <v>0</v>
      </c>
      <c r="AP31">
        <v>0.61821060000000005</v>
      </c>
      <c r="AQ31">
        <v>0</v>
      </c>
      <c r="AR31">
        <v>1.121664</v>
      </c>
      <c r="AS31">
        <v>1.2983870399999999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31.393963172879392</v>
      </c>
      <c r="BB31">
        <f t="shared" si="0"/>
        <v>755.42216397221671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165.0277469106579</v>
      </c>
      <c r="L32">
        <v>66.264118813002739</v>
      </c>
      <c r="M32">
        <v>0</v>
      </c>
      <c r="N32">
        <v>30</v>
      </c>
      <c r="O32">
        <v>50.380748599764175</v>
      </c>
      <c r="P32">
        <v>51.526087582648763</v>
      </c>
      <c r="Q32">
        <v>5.5440319579751662</v>
      </c>
      <c r="R32">
        <v>10.766731368214199</v>
      </c>
      <c r="S32">
        <v>6.6964618389897392</v>
      </c>
      <c r="T32">
        <v>0</v>
      </c>
      <c r="U32">
        <v>275.80315857808029</v>
      </c>
      <c r="V32">
        <v>0</v>
      </c>
      <c r="W32">
        <v>0</v>
      </c>
      <c r="X32">
        <v>37.467427137763018</v>
      </c>
      <c r="Y32">
        <v>0</v>
      </c>
      <c r="Z32">
        <v>0</v>
      </c>
      <c r="AA32">
        <v>0</v>
      </c>
      <c r="AB32">
        <v>10.035570479999999</v>
      </c>
      <c r="AC32">
        <v>4.9211943739999988</v>
      </c>
      <c r="AD32">
        <v>6.945553799999999</v>
      </c>
      <c r="AE32">
        <v>12.556885223999998</v>
      </c>
      <c r="AF32">
        <v>0</v>
      </c>
      <c r="AG32">
        <v>0</v>
      </c>
      <c r="AH32">
        <v>29.706442999999997</v>
      </c>
      <c r="AI32">
        <v>4.2034460000000005</v>
      </c>
      <c r="AJ32">
        <v>0</v>
      </c>
      <c r="AK32">
        <v>13.375449999999999</v>
      </c>
      <c r="AL32">
        <v>5.9020000000000028</v>
      </c>
      <c r="AM32">
        <v>0</v>
      </c>
      <c r="AN32">
        <v>0</v>
      </c>
      <c r="AO32">
        <v>0</v>
      </c>
      <c r="AP32">
        <v>0.61821060000000005</v>
      </c>
      <c r="AQ32">
        <v>0</v>
      </c>
      <c r="AR32">
        <v>1.4020799999999995</v>
      </c>
      <c r="AS32">
        <v>2.0500847999999996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31.568617890879395</v>
      </c>
      <c r="BB32">
        <f t="shared" si="0"/>
        <v>759.62481317421668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165.0277469106579</v>
      </c>
      <c r="L33">
        <v>66.264118813002739</v>
      </c>
      <c r="M33">
        <v>0</v>
      </c>
      <c r="N33">
        <v>30</v>
      </c>
      <c r="O33">
        <v>50.380748599764175</v>
      </c>
      <c r="P33">
        <v>51.526087582648763</v>
      </c>
      <c r="Q33">
        <v>5.5440319579751662</v>
      </c>
      <c r="R33">
        <v>10.766731368214199</v>
      </c>
      <c r="S33">
        <v>6.6964618389897392</v>
      </c>
      <c r="T33">
        <v>0</v>
      </c>
      <c r="U33">
        <v>275.80315857808029</v>
      </c>
      <c r="V33">
        <v>0</v>
      </c>
      <c r="W33">
        <v>0</v>
      </c>
      <c r="X33">
        <v>37.467427137763018</v>
      </c>
      <c r="Y33">
        <v>0</v>
      </c>
      <c r="Z33">
        <v>0</v>
      </c>
      <c r="AA33">
        <v>0</v>
      </c>
      <c r="AB33">
        <v>10.035570479999999</v>
      </c>
      <c r="AC33">
        <v>4.9211943739999988</v>
      </c>
      <c r="AD33">
        <v>6.945553799999999</v>
      </c>
      <c r="AE33">
        <v>12.556885223999998</v>
      </c>
      <c r="AF33">
        <v>0</v>
      </c>
      <c r="AG33">
        <v>0</v>
      </c>
      <c r="AH33">
        <v>29.706442999999997</v>
      </c>
      <c r="AI33">
        <v>4.2034460000000005</v>
      </c>
      <c r="AJ33">
        <v>0</v>
      </c>
      <c r="AK33">
        <v>13.375449999999999</v>
      </c>
      <c r="AL33">
        <v>5.9020000000000028</v>
      </c>
      <c r="AM33">
        <v>0</v>
      </c>
      <c r="AN33">
        <v>0</v>
      </c>
      <c r="AO33">
        <v>0</v>
      </c>
      <c r="AP33">
        <v>0.61821060000000005</v>
      </c>
      <c r="AQ33">
        <v>0</v>
      </c>
      <c r="AR33">
        <v>10.094976000000001</v>
      </c>
      <c r="AS33">
        <v>6.2185905600000009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32.08178780687939</v>
      </c>
      <c r="BB33">
        <f t="shared" si="0"/>
        <v>771.97304501821668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165.0277469106579</v>
      </c>
      <c r="L34">
        <v>66.264118813002739</v>
      </c>
      <c r="M34">
        <v>0</v>
      </c>
      <c r="N34">
        <v>30</v>
      </c>
      <c r="O34">
        <v>50.380748599764175</v>
      </c>
      <c r="P34">
        <v>51.526087582648763</v>
      </c>
      <c r="Q34">
        <v>5.5440319579751662</v>
      </c>
      <c r="R34">
        <v>10.766731368214199</v>
      </c>
      <c r="S34">
        <v>6.6964618389897392</v>
      </c>
      <c r="T34">
        <v>0</v>
      </c>
      <c r="U34">
        <v>275.80315857808029</v>
      </c>
      <c r="V34">
        <v>0</v>
      </c>
      <c r="W34">
        <v>0</v>
      </c>
      <c r="X34">
        <v>37.467427137763018</v>
      </c>
      <c r="Y34">
        <v>0</v>
      </c>
      <c r="Z34">
        <v>0</v>
      </c>
      <c r="AA34">
        <v>0</v>
      </c>
      <c r="AB34">
        <v>10.035570479999999</v>
      </c>
      <c r="AC34">
        <v>4.9211943739999988</v>
      </c>
      <c r="AD34">
        <v>6.945553799999999</v>
      </c>
      <c r="AE34">
        <v>12.556885223999998</v>
      </c>
      <c r="AF34">
        <v>0</v>
      </c>
      <c r="AG34">
        <v>0</v>
      </c>
      <c r="AH34">
        <v>29.706442999999997</v>
      </c>
      <c r="AI34">
        <v>4.2034460000000005</v>
      </c>
      <c r="AJ34">
        <v>0</v>
      </c>
      <c r="AK34">
        <v>13.375449999999999</v>
      </c>
      <c r="AL34">
        <v>5.9020000000000028</v>
      </c>
      <c r="AM34">
        <v>0</v>
      </c>
      <c r="AN34">
        <v>0</v>
      </c>
      <c r="AO34">
        <v>0</v>
      </c>
      <c r="AP34">
        <v>0.61821060000000005</v>
      </c>
      <c r="AQ34">
        <v>0</v>
      </c>
      <c r="AR34">
        <v>10.094976000000001</v>
      </c>
      <c r="AS34">
        <v>6.2185905600000009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32.08178780687939</v>
      </c>
      <c r="BB34">
        <f t="shared" si="0"/>
        <v>771.97304501821668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165.0277469106579</v>
      </c>
      <c r="L35">
        <v>66.264118813002739</v>
      </c>
      <c r="M35">
        <v>0</v>
      </c>
      <c r="N35">
        <v>30</v>
      </c>
      <c r="O35">
        <v>50.380748599764175</v>
      </c>
      <c r="P35">
        <v>51.526087582648763</v>
      </c>
      <c r="Q35">
        <v>5.5440319579751662</v>
      </c>
      <c r="R35">
        <v>10.766731368214199</v>
      </c>
      <c r="S35">
        <v>6.6964618389897392</v>
      </c>
      <c r="T35">
        <v>0</v>
      </c>
      <c r="U35">
        <v>275.80315857808029</v>
      </c>
      <c r="V35">
        <v>0</v>
      </c>
      <c r="W35">
        <v>0</v>
      </c>
      <c r="X35">
        <v>37.467427137763018</v>
      </c>
      <c r="Y35">
        <v>0</v>
      </c>
      <c r="Z35">
        <v>0</v>
      </c>
      <c r="AA35">
        <v>0</v>
      </c>
      <c r="AB35">
        <v>10.035570479999999</v>
      </c>
      <c r="AC35">
        <v>4.9211943739999988</v>
      </c>
      <c r="AD35">
        <v>6.945553799999999</v>
      </c>
      <c r="AE35">
        <v>12.556885223999998</v>
      </c>
      <c r="AF35">
        <v>0</v>
      </c>
      <c r="AG35">
        <v>0</v>
      </c>
      <c r="AH35">
        <v>29.706442999999997</v>
      </c>
      <c r="AI35">
        <v>4.2034460000000005</v>
      </c>
      <c r="AJ35">
        <v>0</v>
      </c>
      <c r="AK35">
        <v>13.375449999999999</v>
      </c>
      <c r="AL35">
        <v>5.9020000000000028</v>
      </c>
      <c r="AM35">
        <v>0</v>
      </c>
      <c r="AN35">
        <v>0</v>
      </c>
      <c r="AO35">
        <v>0</v>
      </c>
      <c r="AP35">
        <v>0.45552359999999997</v>
      </c>
      <c r="AQ35">
        <v>0</v>
      </c>
      <c r="AR35">
        <v>3.0845760000000002</v>
      </c>
      <c r="AS35">
        <v>6.2185905600000009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31.795581622879393</v>
      </c>
      <c r="BB35">
        <f t="shared" si="0"/>
        <v>765.08616420221676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165.0277469106579</v>
      </c>
      <c r="L36">
        <v>66.264232187433876</v>
      </c>
      <c r="M36">
        <v>0</v>
      </c>
      <c r="N36">
        <v>30</v>
      </c>
      <c r="O36">
        <v>50.380748599764175</v>
      </c>
      <c r="P36">
        <v>51.526087582648763</v>
      </c>
      <c r="Q36">
        <v>5.5440319579751662</v>
      </c>
      <c r="R36">
        <v>10.766731368214199</v>
      </c>
      <c r="S36">
        <v>6.6964618389897392</v>
      </c>
      <c r="T36">
        <v>0</v>
      </c>
      <c r="U36">
        <v>275.80315857808029</v>
      </c>
      <c r="V36">
        <v>0</v>
      </c>
      <c r="W36">
        <v>0</v>
      </c>
      <c r="X36">
        <v>37.467427137763018</v>
      </c>
      <c r="Y36">
        <v>0</v>
      </c>
      <c r="Z36">
        <v>0</v>
      </c>
      <c r="AA36">
        <v>0</v>
      </c>
      <c r="AB36">
        <v>6.6700653999999995</v>
      </c>
      <c r="AC36">
        <v>4.9211943739999988</v>
      </c>
      <c r="AD36">
        <v>6.945553799999999</v>
      </c>
      <c r="AE36">
        <v>12.556885223999998</v>
      </c>
      <c r="AF36">
        <v>0</v>
      </c>
      <c r="AG36">
        <v>0</v>
      </c>
      <c r="AH36">
        <v>25.256490000000003</v>
      </c>
      <c r="AI36">
        <v>4.2034460000000005</v>
      </c>
      <c r="AJ36">
        <v>0</v>
      </c>
      <c r="AK36">
        <v>13.375449999999999</v>
      </c>
      <c r="AL36">
        <v>5.9020000000000028</v>
      </c>
      <c r="AM36">
        <v>0</v>
      </c>
      <c r="AN36">
        <v>0</v>
      </c>
      <c r="AO36">
        <v>0</v>
      </c>
      <c r="AP36">
        <v>0.45552359999999997</v>
      </c>
      <c r="AQ36">
        <v>0</v>
      </c>
      <c r="AR36">
        <v>3.0845760000000002</v>
      </c>
      <c r="AS36">
        <v>6.2185905600000009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31.483749077108964</v>
      </c>
      <c r="BB36">
        <f t="shared" si="0"/>
        <v>757.58265204241809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165.0277469106579</v>
      </c>
      <c r="L37">
        <v>66.263630896354869</v>
      </c>
      <c r="M37">
        <v>0</v>
      </c>
      <c r="N37">
        <v>30</v>
      </c>
      <c r="O37">
        <v>50.380748599764175</v>
      </c>
      <c r="P37">
        <v>51.526087582648763</v>
      </c>
      <c r="Q37">
        <v>5.5440319579751662</v>
      </c>
      <c r="R37">
        <v>10.766731368214199</v>
      </c>
      <c r="S37">
        <v>6.6964618389897392</v>
      </c>
      <c r="T37">
        <v>0</v>
      </c>
      <c r="U37">
        <v>275.80315857808029</v>
      </c>
      <c r="V37">
        <v>0</v>
      </c>
      <c r="W37">
        <v>0</v>
      </c>
      <c r="X37">
        <v>37.467427137763018</v>
      </c>
      <c r="Y37">
        <v>0</v>
      </c>
      <c r="Z37">
        <v>0</v>
      </c>
      <c r="AA37">
        <v>0</v>
      </c>
      <c r="AB37">
        <v>3.3485759800000001</v>
      </c>
      <c r="AC37">
        <v>4.9211943739999988</v>
      </c>
      <c r="AD37">
        <v>6.945553799999999</v>
      </c>
      <c r="AE37">
        <v>1.3035279999999998</v>
      </c>
      <c r="AF37">
        <v>0</v>
      </c>
      <c r="AG37">
        <v>0</v>
      </c>
      <c r="AH37">
        <v>16.83766</v>
      </c>
      <c r="AI37">
        <v>0.64668400000000004</v>
      </c>
      <c r="AJ37">
        <v>0</v>
      </c>
      <c r="AK37">
        <v>13.375449999999999</v>
      </c>
      <c r="AL37">
        <v>5.9020000000000028</v>
      </c>
      <c r="AM37">
        <v>0</v>
      </c>
      <c r="AN37">
        <v>0</v>
      </c>
      <c r="AO37">
        <v>0</v>
      </c>
      <c r="AP37">
        <v>0.45552359999999997</v>
      </c>
      <c r="AQ37">
        <v>0</v>
      </c>
      <c r="AR37">
        <v>3.0845760000000002</v>
      </c>
      <c r="AS37">
        <v>6.2185905600000009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30.42436245643351</v>
      </c>
      <c r="BB37">
        <f t="shared" si="0"/>
        <v>732.09099872801471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165.0277469106579</v>
      </c>
      <c r="L38">
        <v>66.263630896354869</v>
      </c>
      <c r="M38">
        <v>0</v>
      </c>
      <c r="N38">
        <v>30</v>
      </c>
      <c r="O38">
        <v>50.380748599764175</v>
      </c>
      <c r="P38">
        <v>51.526087582648763</v>
      </c>
      <c r="Q38">
        <v>5.5440319579751662</v>
      </c>
      <c r="R38">
        <v>10.766731368214199</v>
      </c>
      <c r="S38">
        <v>6.6964618389897392</v>
      </c>
      <c r="T38">
        <v>0</v>
      </c>
      <c r="U38">
        <v>275.80315857808029</v>
      </c>
      <c r="V38">
        <v>0</v>
      </c>
      <c r="W38">
        <v>0</v>
      </c>
      <c r="X38">
        <v>37.467427137763018</v>
      </c>
      <c r="Y38">
        <v>0</v>
      </c>
      <c r="Z38">
        <v>0</v>
      </c>
      <c r="AA38">
        <v>0</v>
      </c>
      <c r="AB38">
        <v>3.3451901599999996</v>
      </c>
      <c r="AC38">
        <v>2.4581713599999997</v>
      </c>
      <c r="AD38">
        <v>6.945553799999999</v>
      </c>
      <c r="AE38">
        <v>0</v>
      </c>
      <c r="AF38">
        <v>0</v>
      </c>
      <c r="AG38">
        <v>0</v>
      </c>
      <c r="AH38">
        <v>8.4188299999999998</v>
      </c>
      <c r="AI38">
        <v>0</v>
      </c>
      <c r="AJ38">
        <v>0</v>
      </c>
      <c r="AK38">
        <v>13.375449999999999</v>
      </c>
      <c r="AL38">
        <v>5.9020000000000028</v>
      </c>
      <c r="AM38">
        <v>0</v>
      </c>
      <c r="AN38">
        <v>0</v>
      </c>
      <c r="AO38">
        <v>0</v>
      </c>
      <c r="AP38">
        <v>0.45552359999999997</v>
      </c>
      <c r="AQ38">
        <v>0</v>
      </c>
      <c r="AR38">
        <v>3.0845760000000002</v>
      </c>
      <c r="AS38">
        <v>6.2185905600000009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29.912228352433512</v>
      </c>
      <c r="BB38">
        <f t="shared" si="0"/>
        <v>719.76768199801461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165.0277469106579</v>
      </c>
      <c r="L39">
        <v>66.26349866319876</v>
      </c>
      <c r="M39">
        <v>0</v>
      </c>
      <c r="N39">
        <v>30</v>
      </c>
      <c r="O39">
        <v>50.380748599764175</v>
      </c>
      <c r="P39">
        <v>51.526087582648763</v>
      </c>
      <c r="Q39">
        <v>5.5440319579751662</v>
      </c>
      <c r="R39">
        <v>10.766731368214199</v>
      </c>
      <c r="S39">
        <v>6.6964618389897392</v>
      </c>
      <c r="T39">
        <v>0</v>
      </c>
      <c r="U39">
        <v>275.80315857808029</v>
      </c>
      <c r="V39">
        <v>0</v>
      </c>
      <c r="W39">
        <v>0</v>
      </c>
      <c r="X39">
        <v>37.467427137763018</v>
      </c>
      <c r="Y39">
        <v>0</v>
      </c>
      <c r="Z39">
        <v>0</v>
      </c>
      <c r="AA39">
        <v>0</v>
      </c>
      <c r="AB39">
        <v>3.3418043399999995</v>
      </c>
      <c r="AC39">
        <v>2.4581713599999997</v>
      </c>
      <c r="AD39">
        <v>4.6303691999999987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13.375449999999999</v>
      </c>
      <c r="AL39">
        <v>5.9020000000000028</v>
      </c>
      <c r="AM39">
        <v>0</v>
      </c>
      <c r="AN39">
        <v>0</v>
      </c>
      <c r="AO39">
        <v>0</v>
      </c>
      <c r="AP39">
        <v>0.45552359999999997</v>
      </c>
      <c r="AQ39">
        <v>0</v>
      </c>
      <c r="AR39">
        <v>10.094976000000001</v>
      </c>
      <c r="AS39">
        <v>2.5626059999999997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29.617641749628639</v>
      </c>
      <c r="BB39">
        <f t="shared" si="0"/>
        <v>712.6791513876633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165.0277469106579</v>
      </c>
      <c r="L40">
        <v>66.26454382431011</v>
      </c>
      <c r="M40">
        <v>0</v>
      </c>
      <c r="N40">
        <v>30</v>
      </c>
      <c r="O40">
        <v>50.380748599764175</v>
      </c>
      <c r="P40">
        <v>51.526087582648763</v>
      </c>
      <c r="Q40">
        <v>5.5440319579751662</v>
      </c>
      <c r="R40">
        <v>10.766731368214199</v>
      </c>
      <c r="S40">
        <v>6.6964618389897392</v>
      </c>
      <c r="T40">
        <v>0</v>
      </c>
      <c r="U40">
        <v>275.80315857808029</v>
      </c>
      <c r="V40">
        <v>0</v>
      </c>
      <c r="W40">
        <v>0</v>
      </c>
      <c r="X40">
        <v>37.467427137763018</v>
      </c>
      <c r="Y40">
        <v>0</v>
      </c>
      <c r="Z40">
        <v>0</v>
      </c>
      <c r="AA40">
        <v>0</v>
      </c>
      <c r="AB40">
        <v>3.3451901599999996</v>
      </c>
      <c r="AC40">
        <v>2.4581713599999997</v>
      </c>
      <c r="AD40">
        <v>2.3151845999999998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13.375449999999999</v>
      </c>
      <c r="AL40">
        <v>5.9020000000000028</v>
      </c>
      <c r="AM40">
        <v>0</v>
      </c>
      <c r="AN40">
        <v>0</v>
      </c>
      <c r="AO40">
        <v>0</v>
      </c>
      <c r="AP40">
        <v>0.45552359999999997</v>
      </c>
      <c r="AQ40">
        <v>0</v>
      </c>
      <c r="AR40">
        <v>10.094976000000001</v>
      </c>
      <c r="AS40">
        <v>2.5626059999999997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29.525442842072039</v>
      </c>
      <c r="BB40">
        <f t="shared" si="0"/>
        <v>710.46059667633131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165.0277469106579</v>
      </c>
      <c r="L41">
        <v>66.26454382431011</v>
      </c>
      <c r="M41">
        <v>0</v>
      </c>
      <c r="N41">
        <v>30</v>
      </c>
      <c r="O41">
        <v>50.380748599764175</v>
      </c>
      <c r="P41">
        <v>51.526087582648763</v>
      </c>
      <c r="Q41">
        <v>5.5440319579751662</v>
      </c>
      <c r="R41">
        <v>10.766731368214199</v>
      </c>
      <c r="S41">
        <v>6.6964618389897392</v>
      </c>
      <c r="T41">
        <v>0</v>
      </c>
      <c r="U41">
        <v>275.80315857808029</v>
      </c>
      <c r="V41">
        <v>0</v>
      </c>
      <c r="W41">
        <v>0</v>
      </c>
      <c r="X41">
        <v>37.467427137763018</v>
      </c>
      <c r="Y41">
        <v>0</v>
      </c>
      <c r="Z41">
        <v>0</v>
      </c>
      <c r="AA41">
        <v>0</v>
      </c>
      <c r="AB41">
        <v>3.3451901599999996</v>
      </c>
      <c r="AC41">
        <v>2.4581713599999997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13.375449999999999</v>
      </c>
      <c r="AL41">
        <v>5.9020000000000028</v>
      </c>
      <c r="AM41">
        <v>0</v>
      </c>
      <c r="AN41">
        <v>0</v>
      </c>
      <c r="AO41">
        <v>0</v>
      </c>
      <c r="AP41">
        <v>0.45552359999999997</v>
      </c>
      <c r="AQ41">
        <v>0</v>
      </c>
      <c r="AR41">
        <v>2.2433279999999995</v>
      </c>
      <c r="AS41">
        <v>2.5626059999999997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29.11978604607204</v>
      </c>
      <c r="BB41">
        <f t="shared" si="0"/>
        <v>700.69942087233142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165.0277469106579</v>
      </c>
      <c r="L42">
        <v>66.26454382431011</v>
      </c>
      <c r="M42">
        <v>0</v>
      </c>
      <c r="N42">
        <v>30</v>
      </c>
      <c r="O42">
        <v>50.380748599764175</v>
      </c>
      <c r="P42">
        <v>51.526087582648763</v>
      </c>
      <c r="Q42">
        <v>5.5440319579751662</v>
      </c>
      <c r="R42">
        <v>10.766731368214199</v>
      </c>
      <c r="S42">
        <v>6.6964618389897392</v>
      </c>
      <c r="T42">
        <v>0</v>
      </c>
      <c r="U42">
        <v>275.80315857808029</v>
      </c>
      <c r="V42">
        <v>0</v>
      </c>
      <c r="W42">
        <v>0</v>
      </c>
      <c r="X42">
        <v>37.467427137763018</v>
      </c>
      <c r="Y42">
        <v>0</v>
      </c>
      <c r="Z42">
        <v>0</v>
      </c>
      <c r="AA42">
        <v>0</v>
      </c>
      <c r="AB42">
        <v>3.3451901599999996</v>
      </c>
      <c r="AC42">
        <v>2.4581713599999997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13.375449999999999</v>
      </c>
      <c r="AL42">
        <v>5.9020000000000028</v>
      </c>
      <c r="AM42">
        <v>0</v>
      </c>
      <c r="AN42">
        <v>0</v>
      </c>
      <c r="AO42">
        <v>0</v>
      </c>
      <c r="AP42">
        <v>0.45552359999999997</v>
      </c>
      <c r="AQ42">
        <v>0</v>
      </c>
      <c r="AR42">
        <v>1.121664</v>
      </c>
      <c r="AS42">
        <v>2.5626059999999997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29.07503150007204</v>
      </c>
      <c r="BB42">
        <f t="shared" si="0"/>
        <v>699.62251141833144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165.0277469106579</v>
      </c>
      <c r="L43">
        <v>66.263881556671308</v>
      </c>
      <c r="M43">
        <v>0</v>
      </c>
      <c r="N43">
        <v>30</v>
      </c>
      <c r="O43">
        <v>50.380748599764175</v>
      </c>
      <c r="P43">
        <v>51.526087582648763</v>
      </c>
      <c r="Q43">
        <v>5.5440319579751662</v>
      </c>
      <c r="R43">
        <v>10.766731368214199</v>
      </c>
      <c r="S43">
        <v>6.6964618389897392</v>
      </c>
      <c r="T43">
        <v>0</v>
      </c>
      <c r="U43">
        <v>275.80315857808029</v>
      </c>
      <c r="V43">
        <v>0</v>
      </c>
      <c r="W43">
        <v>0</v>
      </c>
      <c r="X43">
        <v>37.467427137763018</v>
      </c>
      <c r="Y43">
        <v>0</v>
      </c>
      <c r="Z43">
        <v>0</v>
      </c>
      <c r="AA43">
        <v>0</v>
      </c>
      <c r="AB43">
        <v>3.3451901599999996</v>
      </c>
      <c r="AC43">
        <v>2.4581713599999997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13.375449999999999</v>
      </c>
      <c r="AL43">
        <v>5.9020000000000028</v>
      </c>
      <c r="AM43">
        <v>0</v>
      </c>
      <c r="AN43">
        <v>0</v>
      </c>
      <c r="AO43">
        <v>0</v>
      </c>
      <c r="AP43">
        <v>0.45552359999999997</v>
      </c>
      <c r="AQ43">
        <v>0</v>
      </c>
      <c r="AR43">
        <v>3.0845760000000002</v>
      </c>
      <c r="AS43">
        <v>2.5626059999999997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29.153325471110698</v>
      </c>
      <c r="BB43">
        <f t="shared" si="0"/>
        <v>701.50646717965378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165.0277469106579</v>
      </c>
      <c r="L44">
        <v>66.263881556671308</v>
      </c>
      <c r="M44">
        <v>0</v>
      </c>
      <c r="N44">
        <v>30</v>
      </c>
      <c r="O44">
        <v>50.380748599764175</v>
      </c>
      <c r="P44">
        <v>51.526087582648763</v>
      </c>
      <c r="Q44">
        <v>5.5440319579751662</v>
      </c>
      <c r="R44">
        <v>10.766731368214199</v>
      </c>
      <c r="S44">
        <v>6.6964618389897392</v>
      </c>
      <c r="T44">
        <v>0</v>
      </c>
      <c r="U44">
        <v>275.80315857808029</v>
      </c>
      <c r="V44">
        <v>0</v>
      </c>
      <c r="W44">
        <v>0</v>
      </c>
      <c r="X44">
        <v>37.467427137763018</v>
      </c>
      <c r="Y44">
        <v>0</v>
      </c>
      <c r="Z44">
        <v>0</v>
      </c>
      <c r="AA44">
        <v>0</v>
      </c>
      <c r="AB44">
        <v>3.3451901599999996</v>
      </c>
      <c r="AC44">
        <v>2.4581713599999997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13.375449999999999</v>
      </c>
      <c r="AL44">
        <v>5.9020000000000028</v>
      </c>
      <c r="AM44">
        <v>0</v>
      </c>
      <c r="AN44">
        <v>0</v>
      </c>
      <c r="AO44">
        <v>0</v>
      </c>
      <c r="AP44">
        <v>0.45552359999999997</v>
      </c>
      <c r="AQ44">
        <v>0</v>
      </c>
      <c r="AR44">
        <v>3.0845760000000002</v>
      </c>
      <c r="AS44">
        <v>2.5626059999999997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29.153325471110698</v>
      </c>
      <c r="BB44">
        <f t="shared" si="0"/>
        <v>701.50646717965378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165.0277469106579</v>
      </c>
      <c r="L45">
        <v>66.263881556671308</v>
      </c>
      <c r="M45">
        <v>0</v>
      </c>
      <c r="N45">
        <v>30</v>
      </c>
      <c r="O45">
        <v>50.380748599764175</v>
      </c>
      <c r="P45">
        <v>51.526087582648763</v>
      </c>
      <c r="Q45">
        <v>5.5440319579751662</v>
      </c>
      <c r="R45">
        <v>10.766731368214199</v>
      </c>
      <c r="S45">
        <v>6.6964618389897392</v>
      </c>
      <c r="T45">
        <v>0</v>
      </c>
      <c r="U45">
        <v>275.80315857808029</v>
      </c>
      <c r="V45">
        <v>0</v>
      </c>
      <c r="W45">
        <v>0</v>
      </c>
      <c r="X45">
        <v>37.467427137763018</v>
      </c>
      <c r="Y45">
        <v>0</v>
      </c>
      <c r="Z45">
        <v>0</v>
      </c>
      <c r="AA45">
        <v>0</v>
      </c>
      <c r="AB45">
        <v>3.3451901599999996</v>
      </c>
      <c r="AC45">
        <v>2.4258269999999995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13.375449999999999</v>
      </c>
      <c r="AL45">
        <v>2.6559000000000004</v>
      </c>
      <c r="AM45">
        <v>0</v>
      </c>
      <c r="AN45">
        <v>0</v>
      </c>
      <c r="AO45">
        <v>0</v>
      </c>
      <c r="AP45">
        <v>0.45552359999999997</v>
      </c>
      <c r="AQ45">
        <v>0</v>
      </c>
      <c r="AR45">
        <v>3.0845760000000002</v>
      </c>
      <c r="AS45">
        <v>2.5626059999999997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29.022515456318953</v>
      </c>
      <c r="BB45">
        <f t="shared" si="0"/>
        <v>698.35883283444548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165.0277469106579</v>
      </c>
      <c r="L46">
        <v>66.263881556671308</v>
      </c>
      <c r="M46">
        <v>0</v>
      </c>
      <c r="N46">
        <v>30</v>
      </c>
      <c r="O46">
        <v>50.380748599764175</v>
      </c>
      <c r="P46">
        <v>51.526087582648763</v>
      </c>
      <c r="Q46">
        <v>5.5440319579751662</v>
      </c>
      <c r="R46">
        <v>10.766731368214199</v>
      </c>
      <c r="S46">
        <v>6.6964618389897392</v>
      </c>
      <c r="T46">
        <v>0</v>
      </c>
      <c r="U46">
        <v>275.80315857808029</v>
      </c>
      <c r="V46">
        <v>0</v>
      </c>
      <c r="W46">
        <v>0</v>
      </c>
      <c r="X46">
        <v>37.467427137763018</v>
      </c>
      <c r="Y46">
        <v>0</v>
      </c>
      <c r="Z46">
        <v>0</v>
      </c>
      <c r="AA46">
        <v>0</v>
      </c>
      <c r="AB46">
        <v>3.3451901599999996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13.375449999999999</v>
      </c>
      <c r="AL46">
        <v>2.6559000000000004</v>
      </c>
      <c r="AM46">
        <v>0</v>
      </c>
      <c r="AN46">
        <v>0</v>
      </c>
      <c r="AO46">
        <v>0</v>
      </c>
      <c r="AP46">
        <v>0.65074799999999999</v>
      </c>
      <c r="AQ46">
        <v>0</v>
      </c>
      <c r="AR46">
        <v>3.0845760000000002</v>
      </c>
      <c r="AS46">
        <v>2.5626059999999997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28.933514364318956</v>
      </c>
      <c r="BB46">
        <f t="shared" si="0"/>
        <v>696.21723132644547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165.0277469106579</v>
      </c>
      <c r="L47">
        <v>66.263881556671308</v>
      </c>
      <c r="M47">
        <v>0</v>
      </c>
      <c r="N47">
        <v>30</v>
      </c>
      <c r="O47">
        <v>50.380748599764175</v>
      </c>
      <c r="P47">
        <v>51.526087582648763</v>
      </c>
      <c r="Q47">
        <v>5.5440319579751662</v>
      </c>
      <c r="R47">
        <v>10.766731368214199</v>
      </c>
      <c r="S47">
        <v>6.6964618389897392</v>
      </c>
      <c r="T47">
        <v>0</v>
      </c>
      <c r="U47">
        <v>275.80315857808029</v>
      </c>
      <c r="V47">
        <v>0</v>
      </c>
      <c r="W47">
        <v>0</v>
      </c>
      <c r="X47">
        <v>37.467427137763018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13.375449999999999</v>
      </c>
      <c r="AL47">
        <v>2.6559000000000004</v>
      </c>
      <c r="AM47">
        <v>0</v>
      </c>
      <c r="AN47">
        <v>0</v>
      </c>
      <c r="AO47">
        <v>0</v>
      </c>
      <c r="AP47">
        <v>0.65074799999999999</v>
      </c>
      <c r="AQ47">
        <v>0</v>
      </c>
      <c r="AR47">
        <v>3.0845760000000002</v>
      </c>
      <c r="AS47">
        <v>2.5626059999999997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28.800041174318952</v>
      </c>
      <c r="BB47">
        <f t="shared" si="0"/>
        <v>693.00551435644547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165.0277469106579</v>
      </c>
      <c r="L48">
        <v>66.263881556671308</v>
      </c>
      <c r="M48">
        <v>0</v>
      </c>
      <c r="N48">
        <v>30</v>
      </c>
      <c r="O48">
        <v>50.380748599764175</v>
      </c>
      <c r="P48">
        <v>51.526087582648763</v>
      </c>
      <c r="Q48">
        <v>5.5440319579751662</v>
      </c>
      <c r="R48">
        <v>10.766731368214199</v>
      </c>
      <c r="S48">
        <v>6.6964618389897392</v>
      </c>
      <c r="T48">
        <v>0</v>
      </c>
      <c r="U48">
        <v>275.80315857808029</v>
      </c>
      <c r="V48">
        <v>0</v>
      </c>
      <c r="W48">
        <v>0</v>
      </c>
      <c r="X48">
        <v>37.467427137763018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13.375449999999999</v>
      </c>
      <c r="AL48">
        <v>2.6559000000000004</v>
      </c>
      <c r="AM48">
        <v>0</v>
      </c>
      <c r="AN48">
        <v>0</v>
      </c>
      <c r="AO48">
        <v>0</v>
      </c>
      <c r="AP48">
        <v>0.65074799999999999</v>
      </c>
      <c r="AQ48">
        <v>0</v>
      </c>
      <c r="AR48">
        <v>3.0845760000000002</v>
      </c>
      <c r="AS48">
        <v>2.5626059999999997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28.800041174318952</v>
      </c>
      <c r="BB48">
        <f t="shared" si="0"/>
        <v>693.00551435644547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165.0277469106579</v>
      </c>
      <c r="L49">
        <v>66.263881556671308</v>
      </c>
      <c r="M49">
        <v>0</v>
      </c>
      <c r="N49">
        <v>30</v>
      </c>
      <c r="O49">
        <v>50.380748599764175</v>
      </c>
      <c r="P49">
        <v>51.526087582648763</v>
      </c>
      <c r="Q49">
        <v>5.5440319579751662</v>
      </c>
      <c r="R49">
        <v>10.766731368214199</v>
      </c>
      <c r="S49">
        <v>6.6964618389897392</v>
      </c>
      <c r="T49">
        <v>0</v>
      </c>
      <c r="U49">
        <v>275.80315857808029</v>
      </c>
      <c r="V49">
        <v>0</v>
      </c>
      <c r="W49">
        <v>0</v>
      </c>
      <c r="X49">
        <v>37.467427137763018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13.375449999999999</v>
      </c>
      <c r="AL49">
        <v>2.6559000000000004</v>
      </c>
      <c r="AM49">
        <v>0</v>
      </c>
      <c r="AN49">
        <v>0</v>
      </c>
      <c r="AO49">
        <v>0</v>
      </c>
      <c r="AP49">
        <v>0.81343500000000002</v>
      </c>
      <c r="AQ49">
        <v>0</v>
      </c>
      <c r="AR49">
        <v>3.0845760000000002</v>
      </c>
      <c r="AS49">
        <v>2.5626059999999997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28.80653239831895</v>
      </c>
      <c r="BB49">
        <f t="shared" si="0"/>
        <v>693.16171013244548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165.0277469106579</v>
      </c>
      <c r="L50">
        <v>66.263881556671308</v>
      </c>
      <c r="M50">
        <v>0</v>
      </c>
      <c r="N50">
        <v>30</v>
      </c>
      <c r="O50">
        <v>50.380748599764175</v>
      </c>
      <c r="P50">
        <v>51.526087582648763</v>
      </c>
      <c r="Q50">
        <v>5.5440319579751662</v>
      </c>
      <c r="R50">
        <v>10.766731368214199</v>
      </c>
      <c r="S50">
        <v>6.6964618389897392</v>
      </c>
      <c r="T50">
        <v>0</v>
      </c>
      <c r="U50">
        <v>275.80315857808029</v>
      </c>
      <c r="V50">
        <v>0</v>
      </c>
      <c r="W50">
        <v>0</v>
      </c>
      <c r="X50">
        <v>37.467427137763018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13.375449999999999</v>
      </c>
      <c r="AL50">
        <v>2.6559000000000004</v>
      </c>
      <c r="AM50">
        <v>0</v>
      </c>
      <c r="AN50">
        <v>0</v>
      </c>
      <c r="AO50">
        <v>0</v>
      </c>
      <c r="AP50">
        <v>0.81343500000000002</v>
      </c>
      <c r="AQ50">
        <v>0</v>
      </c>
      <c r="AR50">
        <v>3.0845760000000002</v>
      </c>
      <c r="AS50">
        <v>2.5626059999999997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28.80653239831895</v>
      </c>
      <c r="BB50">
        <f t="shared" si="0"/>
        <v>693.16171013244548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165.0277469106579</v>
      </c>
      <c r="L51">
        <v>66.263881556671308</v>
      </c>
      <c r="M51">
        <v>0</v>
      </c>
      <c r="N51">
        <v>30</v>
      </c>
      <c r="O51">
        <v>50.380748599764175</v>
      </c>
      <c r="P51">
        <v>51.526087582648763</v>
      </c>
      <c r="Q51">
        <v>5.5440319579751662</v>
      </c>
      <c r="R51">
        <v>10.766731368214199</v>
      </c>
      <c r="S51">
        <v>6.6964618389897392</v>
      </c>
      <c r="T51">
        <v>0</v>
      </c>
      <c r="U51">
        <v>275.80315857808029</v>
      </c>
      <c r="V51">
        <v>0</v>
      </c>
      <c r="W51">
        <v>0</v>
      </c>
      <c r="X51">
        <v>37.467427137763018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13.375449999999999</v>
      </c>
      <c r="AL51">
        <v>2.6559000000000004</v>
      </c>
      <c r="AM51">
        <v>0</v>
      </c>
      <c r="AN51">
        <v>0</v>
      </c>
      <c r="AO51">
        <v>0</v>
      </c>
      <c r="AP51">
        <v>0.65074799999999999</v>
      </c>
      <c r="AQ51">
        <v>0</v>
      </c>
      <c r="AR51">
        <v>2.2433279999999995</v>
      </c>
      <c r="AS51">
        <v>2.5626059999999997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28.766475328318954</v>
      </c>
      <c r="BB51">
        <f t="shared" si="0"/>
        <v>692.19783220244551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165.0277469106579</v>
      </c>
      <c r="L52">
        <v>66.263881556671308</v>
      </c>
      <c r="M52">
        <v>0</v>
      </c>
      <c r="N52">
        <v>30</v>
      </c>
      <c r="O52">
        <v>50.380748599764175</v>
      </c>
      <c r="P52">
        <v>51.526087582648763</v>
      </c>
      <c r="Q52">
        <v>5.5440319579751662</v>
      </c>
      <c r="R52">
        <v>10.766731368214199</v>
      </c>
      <c r="S52">
        <v>6.6964618389897392</v>
      </c>
      <c r="T52">
        <v>0</v>
      </c>
      <c r="U52">
        <v>275.80315857808029</v>
      </c>
      <c r="V52">
        <v>0</v>
      </c>
      <c r="W52">
        <v>0</v>
      </c>
      <c r="X52">
        <v>37.467427137763018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13.375449999999999</v>
      </c>
      <c r="AL52">
        <v>2.6559000000000004</v>
      </c>
      <c r="AM52">
        <v>0</v>
      </c>
      <c r="AN52">
        <v>0</v>
      </c>
      <c r="AO52">
        <v>0</v>
      </c>
      <c r="AP52">
        <v>0.65074799999999999</v>
      </c>
      <c r="AQ52">
        <v>0</v>
      </c>
      <c r="AR52">
        <v>2.2433279999999995</v>
      </c>
      <c r="AS52">
        <v>2.5626059999999997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28.766475328318954</v>
      </c>
      <c r="BB52">
        <f t="shared" si="0"/>
        <v>692.19783220244551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165.0277469106579</v>
      </c>
      <c r="L53">
        <v>66.263881556671308</v>
      </c>
      <c r="M53">
        <v>0</v>
      </c>
      <c r="N53">
        <v>30</v>
      </c>
      <c r="O53">
        <v>50.380748599764175</v>
      </c>
      <c r="P53">
        <v>51.526087582648763</v>
      </c>
      <c r="Q53">
        <v>5.5440319579751662</v>
      </c>
      <c r="R53">
        <v>10.766731368214199</v>
      </c>
      <c r="S53">
        <v>6.6964618389897392</v>
      </c>
      <c r="T53">
        <v>0</v>
      </c>
      <c r="U53">
        <v>275.80315857808029</v>
      </c>
      <c r="V53">
        <v>0</v>
      </c>
      <c r="W53">
        <v>0</v>
      </c>
      <c r="X53">
        <v>37.467427137763018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13.375449999999999</v>
      </c>
      <c r="AL53">
        <v>2.6559000000000004</v>
      </c>
      <c r="AM53">
        <v>0</v>
      </c>
      <c r="AN53">
        <v>0</v>
      </c>
      <c r="AO53">
        <v>0</v>
      </c>
      <c r="AP53">
        <v>0.65074799999999999</v>
      </c>
      <c r="AQ53">
        <v>0</v>
      </c>
      <c r="AR53">
        <v>2.2433279999999995</v>
      </c>
      <c r="AS53">
        <v>2.5626059999999997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28.766475328318954</v>
      </c>
      <c r="BB53">
        <f t="shared" si="0"/>
        <v>692.19783220244551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165.0277469106579</v>
      </c>
      <c r="L54">
        <v>66.263881556671308</v>
      </c>
      <c r="M54">
        <v>0</v>
      </c>
      <c r="N54">
        <v>30</v>
      </c>
      <c r="O54">
        <v>50.380748599764175</v>
      </c>
      <c r="P54">
        <v>51.526087582648763</v>
      </c>
      <c r="Q54">
        <v>5.5440319579751662</v>
      </c>
      <c r="R54">
        <v>10.766731368214199</v>
      </c>
      <c r="S54">
        <v>6.6964618389897392</v>
      </c>
      <c r="T54">
        <v>0</v>
      </c>
      <c r="U54">
        <v>275.80315857808029</v>
      </c>
      <c r="V54">
        <v>0</v>
      </c>
      <c r="W54">
        <v>0</v>
      </c>
      <c r="X54">
        <v>37.467427137763018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13.375449999999999</v>
      </c>
      <c r="AL54">
        <v>2.6559000000000004</v>
      </c>
      <c r="AM54">
        <v>0</v>
      </c>
      <c r="AN54">
        <v>0</v>
      </c>
      <c r="AO54">
        <v>0</v>
      </c>
      <c r="AP54">
        <v>0.65074799999999999</v>
      </c>
      <c r="AQ54">
        <v>0</v>
      </c>
      <c r="AR54">
        <v>2.2433279999999995</v>
      </c>
      <c r="AS54">
        <v>2.5626059999999997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28.766475328318954</v>
      </c>
      <c r="BB54">
        <f t="shared" si="0"/>
        <v>692.19783220244551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165.0277469106579</v>
      </c>
      <c r="L55">
        <v>66.263881556671308</v>
      </c>
      <c r="M55">
        <v>0</v>
      </c>
      <c r="N55">
        <v>30</v>
      </c>
      <c r="O55">
        <v>50.380748599764175</v>
      </c>
      <c r="P55">
        <v>51.526087582648763</v>
      </c>
      <c r="Q55">
        <v>1.917076725815684</v>
      </c>
      <c r="R55">
        <v>2.8839260712130357</v>
      </c>
      <c r="S55">
        <v>1.9178427399903524</v>
      </c>
      <c r="T55">
        <v>0</v>
      </c>
      <c r="U55">
        <v>275.80315857808029</v>
      </c>
      <c r="V55">
        <v>0</v>
      </c>
      <c r="W55">
        <v>0</v>
      </c>
      <c r="X55">
        <v>37.467427137763018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13.375449999999999</v>
      </c>
      <c r="AL55">
        <v>2.6559000000000004</v>
      </c>
      <c r="AM55">
        <v>0</v>
      </c>
      <c r="AN55">
        <v>0</v>
      </c>
      <c r="AO55">
        <v>0</v>
      </c>
      <c r="AP55">
        <v>0.65074799999999999</v>
      </c>
      <c r="AQ55">
        <v>0</v>
      </c>
      <c r="AR55">
        <v>2.2433279999999995</v>
      </c>
      <c r="AS55">
        <v>2.5626059999999997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28.11656900709847</v>
      </c>
      <c r="BB55">
        <f t="shared" si="0"/>
        <v>676.55935889550585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165.0277469106579</v>
      </c>
      <c r="L56">
        <v>26.039016022485765</v>
      </c>
      <c r="M56">
        <v>0</v>
      </c>
      <c r="N56">
        <v>30</v>
      </c>
      <c r="O56">
        <v>50.380748599764175</v>
      </c>
      <c r="P56">
        <v>51.526087582648763</v>
      </c>
      <c r="Q56">
        <v>1.917076725815684</v>
      </c>
      <c r="R56">
        <v>2.8839260712130357</v>
      </c>
      <c r="S56">
        <v>1.9178427399903524</v>
      </c>
      <c r="T56">
        <v>0</v>
      </c>
      <c r="U56">
        <v>275.80315857808029</v>
      </c>
      <c r="V56">
        <v>0</v>
      </c>
      <c r="W56">
        <v>0</v>
      </c>
      <c r="X56">
        <v>37.467427137763018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13.375449999999999</v>
      </c>
      <c r="AL56">
        <v>2.6559000000000004</v>
      </c>
      <c r="AM56">
        <v>0</v>
      </c>
      <c r="AN56">
        <v>0</v>
      </c>
      <c r="AO56">
        <v>0</v>
      </c>
      <c r="AP56">
        <v>0.65074799999999999</v>
      </c>
      <c r="AQ56">
        <v>0</v>
      </c>
      <c r="AR56">
        <v>3.3649919999999995</v>
      </c>
      <c r="AS56">
        <v>2.5626059999999997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26.556351201186338</v>
      </c>
      <c r="BB56">
        <f t="shared" si="0"/>
        <v>639.01637516723258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165.0277469106579</v>
      </c>
      <c r="L57">
        <v>26.039168134848708</v>
      </c>
      <c r="M57">
        <v>0</v>
      </c>
      <c r="N57">
        <v>30</v>
      </c>
      <c r="O57">
        <v>50.380748599764175</v>
      </c>
      <c r="P57">
        <v>51.526087582648763</v>
      </c>
      <c r="Q57">
        <v>1.917076725815684</v>
      </c>
      <c r="R57">
        <v>2.8839260712130357</v>
      </c>
      <c r="S57">
        <v>1.9178427399903524</v>
      </c>
      <c r="T57">
        <v>0</v>
      </c>
      <c r="U57">
        <v>275.80315857808029</v>
      </c>
      <c r="V57">
        <v>0</v>
      </c>
      <c r="W57">
        <v>0</v>
      </c>
      <c r="X57">
        <v>37.467427137763018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13.375449999999999</v>
      </c>
      <c r="AL57">
        <v>2.6559000000000004</v>
      </c>
      <c r="AM57">
        <v>0</v>
      </c>
      <c r="AN57">
        <v>0</v>
      </c>
      <c r="AO57">
        <v>0</v>
      </c>
      <c r="AP57">
        <v>1.7895569999999998</v>
      </c>
      <c r="AQ57">
        <v>0</v>
      </c>
      <c r="AR57">
        <v>3.3649919999999995</v>
      </c>
      <c r="AS57">
        <v>2.5626059999999997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26.601795584469624</v>
      </c>
      <c r="BB57">
        <f t="shared" si="0"/>
        <v>640.10989189631209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165.0277469106579</v>
      </c>
      <c r="L58">
        <v>26.03873965006931</v>
      </c>
      <c r="M58">
        <v>0</v>
      </c>
      <c r="N58">
        <v>30</v>
      </c>
      <c r="O58">
        <v>50.380748599764175</v>
      </c>
      <c r="P58">
        <v>51.526087582648763</v>
      </c>
      <c r="Q58">
        <v>1.917076725815684</v>
      </c>
      <c r="R58">
        <v>2.8839260712130357</v>
      </c>
      <c r="S58">
        <v>1.9178427399903524</v>
      </c>
      <c r="T58">
        <v>0</v>
      </c>
      <c r="U58">
        <v>275.80315857808029</v>
      </c>
      <c r="V58">
        <v>0</v>
      </c>
      <c r="W58">
        <v>0</v>
      </c>
      <c r="X58">
        <v>37.467427137763018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13.375449999999999</v>
      </c>
      <c r="AL58">
        <v>2.6559000000000004</v>
      </c>
      <c r="AM58">
        <v>0</v>
      </c>
      <c r="AN58">
        <v>0</v>
      </c>
      <c r="AO58">
        <v>0</v>
      </c>
      <c r="AP58">
        <v>1.7895569999999998</v>
      </c>
      <c r="AQ58">
        <v>0</v>
      </c>
      <c r="AR58">
        <v>3.3649919999999995</v>
      </c>
      <c r="AS58">
        <v>2.5626059999999997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26.601778487926918</v>
      </c>
      <c r="BB58">
        <f t="shared" si="0"/>
        <v>640.10948050807542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165.0277469106579</v>
      </c>
      <c r="L59">
        <v>26.03873965006931</v>
      </c>
      <c r="M59">
        <v>0</v>
      </c>
      <c r="N59">
        <v>30</v>
      </c>
      <c r="O59">
        <v>50.380748599764175</v>
      </c>
      <c r="P59">
        <v>51.526087582648763</v>
      </c>
      <c r="Q59">
        <v>1.917076725815684</v>
      </c>
      <c r="R59">
        <v>2.8839260712130357</v>
      </c>
      <c r="S59">
        <v>1.9178427399903524</v>
      </c>
      <c r="T59">
        <v>0</v>
      </c>
      <c r="U59">
        <v>275.80315857808029</v>
      </c>
      <c r="V59">
        <v>0</v>
      </c>
      <c r="W59">
        <v>0</v>
      </c>
      <c r="X59">
        <v>37.467427137763018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13.375449999999999</v>
      </c>
      <c r="AL59">
        <v>0.59020000000000017</v>
      </c>
      <c r="AM59">
        <v>0</v>
      </c>
      <c r="AN59">
        <v>0</v>
      </c>
      <c r="AO59">
        <v>0</v>
      </c>
      <c r="AP59">
        <v>0.65074799999999999</v>
      </c>
      <c r="AQ59">
        <v>0</v>
      </c>
      <c r="AR59">
        <v>2.2433279999999995</v>
      </c>
      <c r="AS59">
        <v>2.5626059999999997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26.429164604302134</v>
      </c>
      <c r="BB59">
        <f t="shared" si="0"/>
        <v>635.95592139170026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165.0277469106579</v>
      </c>
      <c r="L60">
        <v>26.03873965006931</v>
      </c>
      <c r="M60">
        <v>0</v>
      </c>
      <c r="N60">
        <v>30</v>
      </c>
      <c r="O60">
        <v>50.380748599764175</v>
      </c>
      <c r="P60">
        <v>51.526087582648763</v>
      </c>
      <c r="Q60">
        <v>1.917076725815684</v>
      </c>
      <c r="R60">
        <v>2.8839260712130357</v>
      </c>
      <c r="S60">
        <v>1.9178427399903524</v>
      </c>
      <c r="T60">
        <v>0</v>
      </c>
      <c r="U60">
        <v>275.80315857808029</v>
      </c>
      <c r="V60">
        <v>0</v>
      </c>
      <c r="W60">
        <v>0</v>
      </c>
      <c r="X60">
        <v>37.467427137763018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13.375449999999999</v>
      </c>
      <c r="AL60">
        <v>0.59020000000000017</v>
      </c>
      <c r="AM60">
        <v>0</v>
      </c>
      <c r="AN60">
        <v>0</v>
      </c>
      <c r="AO60">
        <v>0</v>
      </c>
      <c r="AP60">
        <v>0.65074799999999999</v>
      </c>
      <c r="AQ60">
        <v>0</v>
      </c>
      <c r="AR60">
        <v>2.2433279999999995</v>
      </c>
      <c r="AS60">
        <v>2.5626059999999997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26.429164604302134</v>
      </c>
      <c r="BB60">
        <f t="shared" si="0"/>
        <v>635.95592139170026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165.0277469106579</v>
      </c>
      <c r="L61">
        <v>26.03873965006931</v>
      </c>
      <c r="M61">
        <v>0</v>
      </c>
      <c r="N61">
        <v>30</v>
      </c>
      <c r="O61">
        <v>50.380748599764175</v>
      </c>
      <c r="P61">
        <v>51.526087582648763</v>
      </c>
      <c r="Q61">
        <v>1.917076725815684</v>
      </c>
      <c r="R61">
        <v>2.8839260712130357</v>
      </c>
      <c r="S61">
        <v>1.9178427399903524</v>
      </c>
      <c r="T61">
        <v>0</v>
      </c>
      <c r="U61">
        <v>275.80315857808029</v>
      </c>
      <c r="V61">
        <v>0</v>
      </c>
      <c r="W61">
        <v>0</v>
      </c>
      <c r="X61">
        <v>37.467427137763018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3.5847020000000001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13.375449999999999</v>
      </c>
      <c r="AL61">
        <v>0.59020000000000017</v>
      </c>
      <c r="AM61">
        <v>0</v>
      </c>
      <c r="AN61">
        <v>0</v>
      </c>
      <c r="AO61">
        <v>0</v>
      </c>
      <c r="AP61">
        <v>0.81343500000000002</v>
      </c>
      <c r="AQ61">
        <v>0</v>
      </c>
      <c r="AR61">
        <v>0.560832</v>
      </c>
      <c r="AS61">
        <v>2.5626059999999997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26.51155382230213</v>
      </c>
      <c r="BB61">
        <f t="shared" si="0"/>
        <v>637.93842517370024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165.0277469106579</v>
      </c>
      <c r="L62">
        <v>26.039416781844338</v>
      </c>
      <c r="M62">
        <v>0</v>
      </c>
      <c r="N62">
        <v>30</v>
      </c>
      <c r="O62">
        <v>50.380748599764175</v>
      </c>
      <c r="P62">
        <v>51.526087582648763</v>
      </c>
      <c r="Q62">
        <v>1.917076725815684</v>
      </c>
      <c r="R62">
        <v>2.8839260712130357</v>
      </c>
      <c r="S62">
        <v>1.9178427399903524</v>
      </c>
      <c r="T62">
        <v>0</v>
      </c>
      <c r="U62">
        <v>275.80315857808029</v>
      </c>
      <c r="V62">
        <v>0</v>
      </c>
      <c r="W62">
        <v>0</v>
      </c>
      <c r="X62">
        <v>37.467427137763018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3.5847020000000001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13.375449999999999</v>
      </c>
      <c r="AL62">
        <v>0.59020000000000017</v>
      </c>
      <c r="AM62">
        <v>0</v>
      </c>
      <c r="AN62">
        <v>0</v>
      </c>
      <c r="AO62">
        <v>0</v>
      </c>
      <c r="AP62">
        <v>0.81343500000000002</v>
      </c>
      <c r="AQ62">
        <v>0</v>
      </c>
      <c r="AR62">
        <v>0.560832</v>
      </c>
      <c r="AS62">
        <v>2.5626059999999997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26.511580839859963</v>
      </c>
      <c r="BB62">
        <f t="shared" si="0"/>
        <v>637.93907528791749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165.0277469106579</v>
      </c>
      <c r="L63">
        <v>26.039317827784835</v>
      </c>
      <c r="M63">
        <v>0</v>
      </c>
      <c r="N63">
        <v>30</v>
      </c>
      <c r="O63">
        <v>50.380748599764175</v>
      </c>
      <c r="P63">
        <v>51.526087582648763</v>
      </c>
      <c r="Q63">
        <v>1.917076725815684</v>
      </c>
      <c r="R63">
        <v>2.8839260712130357</v>
      </c>
      <c r="S63">
        <v>1.9178427399903524</v>
      </c>
      <c r="T63">
        <v>0</v>
      </c>
      <c r="U63">
        <v>275.80315857808029</v>
      </c>
      <c r="V63">
        <v>0</v>
      </c>
      <c r="W63">
        <v>0</v>
      </c>
      <c r="X63">
        <v>37.467427137763018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3.5847020000000001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13.375449999999999</v>
      </c>
      <c r="AL63">
        <v>0.59020000000000017</v>
      </c>
      <c r="AM63">
        <v>0</v>
      </c>
      <c r="AN63">
        <v>0</v>
      </c>
      <c r="AO63">
        <v>0</v>
      </c>
      <c r="AP63">
        <v>0.81343500000000002</v>
      </c>
      <c r="AQ63">
        <v>0</v>
      </c>
      <c r="AR63">
        <v>0.560832</v>
      </c>
      <c r="AS63">
        <v>2.5626059999999997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26.511576891592984</v>
      </c>
      <c r="BB63">
        <f t="shared" si="0"/>
        <v>637.93898028212504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165.0277469106579</v>
      </c>
      <c r="L64">
        <v>26.039218251525661</v>
      </c>
      <c r="M64">
        <v>0</v>
      </c>
      <c r="N64">
        <v>30</v>
      </c>
      <c r="O64">
        <v>50.380748599764175</v>
      </c>
      <c r="P64">
        <v>51.526087582648763</v>
      </c>
      <c r="Q64">
        <v>5.5440319579751662</v>
      </c>
      <c r="R64">
        <v>10.766731368214199</v>
      </c>
      <c r="S64">
        <v>6.6964618389897392</v>
      </c>
      <c r="T64">
        <v>0</v>
      </c>
      <c r="U64">
        <v>275.80315857808029</v>
      </c>
      <c r="V64">
        <v>0</v>
      </c>
      <c r="W64">
        <v>0</v>
      </c>
      <c r="X64">
        <v>37.467427137763018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3.5847020000000001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13.375449999999999</v>
      </c>
      <c r="AL64">
        <v>0.59020000000000017</v>
      </c>
      <c r="AM64">
        <v>0</v>
      </c>
      <c r="AN64">
        <v>0</v>
      </c>
      <c r="AO64">
        <v>0</v>
      </c>
      <c r="AP64">
        <v>0.81343500000000002</v>
      </c>
      <c r="AQ64">
        <v>0</v>
      </c>
      <c r="AR64">
        <v>0.560832</v>
      </c>
      <c r="AS64">
        <v>2.5626059999999997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27.161479239720737</v>
      </c>
      <c r="BB64">
        <f t="shared" si="0"/>
        <v>653.57735798589817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165.0277469106579</v>
      </c>
      <c r="L65">
        <v>26.039218251525661</v>
      </c>
      <c r="M65">
        <v>0</v>
      </c>
      <c r="N65">
        <v>30</v>
      </c>
      <c r="O65">
        <v>50.380748599764175</v>
      </c>
      <c r="P65">
        <v>51.526087582648763</v>
      </c>
      <c r="Q65">
        <v>5.5440319579751662</v>
      </c>
      <c r="R65">
        <v>10.766731368214199</v>
      </c>
      <c r="S65">
        <v>6.6964618389897392</v>
      </c>
      <c r="T65">
        <v>0</v>
      </c>
      <c r="U65">
        <v>275.80315857808029</v>
      </c>
      <c r="V65">
        <v>0</v>
      </c>
      <c r="W65">
        <v>0</v>
      </c>
      <c r="X65">
        <v>37.467427137763018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3.5847020000000001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13.375449999999999</v>
      </c>
      <c r="AL65">
        <v>0.59020000000000017</v>
      </c>
      <c r="AM65">
        <v>0</v>
      </c>
      <c r="AN65">
        <v>0</v>
      </c>
      <c r="AO65">
        <v>0</v>
      </c>
      <c r="AP65">
        <v>0.71582279999999998</v>
      </c>
      <c r="AQ65">
        <v>0</v>
      </c>
      <c r="AR65">
        <v>3.3649919999999995</v>
      </c>
      <c r="AS65">
        <v>2.5626059999999997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27.269470387720737</v>
      </c>
      <c r="BB65">
        <f t="shared" si="0"/>
        <v>656.17591463789813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165.0277469106579</v>
      </c>
      <c r="L66">
        <v>26.039218251525661</v>
      </c>
      <c r="M66">
        <v>0</v>
      </c>
      <c r="N66">
        <v>30</v>
      </c>
      <c r="O66">
        <v>50.380748599764175</v>
      </c>
      <c r="P66">
        <v>51.526087582648763</v>
      </c>
      <c r="Q66">
        <v>5.5440319579751662</v>
      </c>
      <c r="R66">
        <v>10.766731368214199</v>
      </c>
      <c r="S66">
        <v>6.6964618389897392</v>
      </c>
      <c r="T66">
        <v>0</v>
      </c>
      <c r="U66">
        <v>275.80315857808029</v>
      </c>
      <c r="V66">
        <v>0</v>
      </c>
      <c r="W66">
        <v>0</v>
      </c>
      <c r="X66">
        <v>37.467427137763018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3.5847020000000001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13.375449999999999</v>
      </c>
      <c r="AL66">
        <v>0.59020000000000017</v>
      </c>
      <c r="AM66">
        <v>0</v>
      </c>
      <c r="AN66">
        <v>0</v>
      </c>
      <c r="AO66">
        <v>0</v>
      </c>
      <c r="AP66">
        <v>0.52059840000000002</v>
      </c>
      <c r="AQ66">
        <v>0</v>
      </c>
      <c r="AR66">
        <v>3.3649919999999995</v>
      </c>
      <c r="AS66">
        <v>2.5626059999999997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27.261680969720739</v>
      </c>
      <c r="BB66">
        <f t="shared" si="0"/>
        <v>655.98847965589823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165.0277469106579</v>
      </c>
      <c r="L67">
        <v>26.039218251525661</v>
      </c>
      <c r="M67">
        <v>0</v>
      </c>
      <c r="N67">
        <v>30</v>
      </c>
      <c r="O67">
        <v>50.380748599764175</v>
      </c>
      <c r="P67">
        <v>51.526087582648763</v>
      </c>
      <c r="Q67">
        <v>5.5440319579751662</v>
      </c>
      <c r="R67">
        <v>10.766731368214199</v>
      </c>
      <c r="S67">
        <v>6.6964618389897392</v>
      </c>
      <c r="T67">
        <v>0</v>
      </c>
      <c r="U67">
        <v>275.80315857808029</v>
      </c>
      <c r="V67">
        <v>0</v>
      </c>
      <c r="W67">
        <v>0</v>
      </c>
      <c r="X67">
        <v>37.467427137763018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3.5847020000000001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13.375449999999999</v>
      </c>
      <c r="AL67">
        <v>0.59020000000000017</v>
      </c>
      <c r="AM67">
        <v>0</v>
      </c>
      <c r="AN67">
        <v>0</v>
      </c>
      <c r="AO67">
        <v>0</v>
      </c>
      <c r="AP67">
        <v>0.94358459999999988</v>
      </c>
      <c r="AQ67">
        <v>0</v>
      </c>
      <c r="AR67">
        <v>0.84124799999999988</v>
      </c>
      <c r="AS67">
        <v>2.5626059999999997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27.177860969720737</v>
      </c>
      <c r="BB67">
        <f t="shared" si="0"/>
        <v>653.97154185589807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165.0277469106579</v>
      </c>
      <c r="L68">
        <v>26.039218251525661</v>
      </c>
      <c r="M68">
        <v>0</v>
      </c>
      <c r="N68">
        <v>30</v>
      </c>
      <c r="O68">
        <v>50.380748599764175</v>
      </c>
      <c r="P68">
        <v>51.526087582648763</v>
      </c>
      <c r="Q68">
        <v>5.5440319579751662</v>
      </c>
      <c r="R68">
        <v>10.766731368214199</v>
      </c>
      <c r="S68">
        <v>6.6964618389897392</v>
      </c>
      <c r="T68">
        <v>0</v>
      </c>
      <c r="U68">
        <v>275.80315857808029</v>
      </c>
      <c r="V68">
        <v>0</v>
      </c>
      <c r="W68">
        <v>0</v>
      </c>
      <c r="X68">
        <v>37.467427137763018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2.3151845999999998</v>
      </c>
      <c r="AE68">
        <v>3.5847020000000001</v>
      </c>
      <c r="AF68">
        <v>0</v>
      </c>
      <c r="AG68">
        <v>0</v>
      </c>
      <c r="AH68">
        <v>5.9412886</v>
      </c>
      <c r="AI68">
        <v>0</v>
      </c>
      <c r="AJ68">
        <v>0</v>
      </c>
      <c r="AK68">
        <v>13.375449999999999</v>
      </c>
      <c r="AL68">
        <v>0.59020000000000017</v>
      </c>
      <c r="AM68">
        <v>0</v>
      </c>
      <c r="AN68">
        <v>0</v>
      </c>
      <c r="AO68">
        <v>0</v>
      </c>
      <c r="AP68">
        <v>0.94358459999999988</v>
      </c>
      <c r="AQ68">
        <v>0</v>
      </c>
      <c r="AR68">
        <v>0.84124799999999988</v>
      </c>
      <c r="AS68">
        <v>2.5626059999999997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27.507294397720738</v>
      </c>
      <c r="BB68">
        <f t="shared" ref="BB68:BB99" si="1">SUM(B68:AZ68)-BA68</f>
        <v>661.89858162789801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165.0277469106579</v>
      </c>
      <c r="L69">
        <v>66.264118813002739</v>
      </c>
      <c r="M69">
        <v>0</v>
      </c>
      <c r="N69">
        <v>30</v>
      </c>
      <c r="O69">
        <v>50.380748599764175</v>
      </c>
      <c r="P69">
        <v>51.526087582648763</v>
      </c>
      <c r="Q69">
        <v>5.5440319579751662</v>
      </c>
      <c r="R69">
        <v>10.766731368214199</v>
      </c>
      <c r="S69">
        <v>6.6964618389897392</v>
      </c>
      <c r="T69">
        <v>0</v>
      </c>
      <c r="U69">
        <v>275.80315857808029</v>
      </c>
      <c r="V69">
        <v>0</v>
      </c>
      <c r="W69">
        <v>0</v>
      </c>
      <c r="X69">
        <v>37.467427137763018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2.3151845999999998</v>
      </c>
      <c r="AE69">
        <v>3.5847020000000001</v>
      </c>
      <c r="AF69">
        <v>0</v>
      </c>
      <c r="AG69">
        <v>0</v>
      </c>
      <c r="AH69">
        <v>11.8825772</v>
      </c>
      <c r="AI69">
        <v>0</v>
      </c>
      <c r="AJ69">
        <v>0</v>
      </c>
      <c r="AK69">
        <v>13.375449999999999</v>
      </c>
      <c r="AL69">
        <v>0.59020000000000017</v>
      </c>
      <c r="AM69">
        <v>0</v>
      </c>
      <c r="AN69">
        <v>0</v>
      </c>
      <c r="AO69">
        <v>0</v>
      </c>
      <c r="AP69">
        <v>0.94358459999999988</v>
      </c>
      <c r="AQ69">
        <v>0</v>
      </c>
      <c r="AR69">
        <v>0.560832</v>
      </c>
      <c r="AS69">
        <v>1.2983870399999999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29.287694264462875</v>
      </c>
      <c r="BB69">
        <f t="shared" si="1"/>
        <v>704.73973596263306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165.0277469106579</v>
      </c>
      <c r="L70">
        <v>66.264118813002739</v>
      </c>
      <c r="M70">
        <v>0</v>
      </c>
      <c r="N70">
        <v>30</v>
      </c>
      <c r="O70">
        <v>50.380748599764175</v>
      </c>
      <c r="P70">
        <v>51.526087582648763</v>
      </c>
      <c r="Q70">
        <v>5.5440319579751662</v>
      </c>
      <c r="R70">
        <v>10.766731368214199</v>
      </c>
      <c r="S70">
        <v>6.6964618389897392</v>
      </c>
      <c r="T70">
        <v>0</v>
      </c>
      <c r="U70">
        <v>275.80315857808029</v>
      </c>
      <c r="V70">
        <v>0</v>
      </c>
      <c r="W70">
        <v>0</v>
      </c>
      <c r="X70">
        <v>37.467427137763018</v>
      </c>
      <c r="Y70">
        <v>0</v>
      </c>
      <c r="Z70">
        <v>0</v>
      </c>
      <c r="AA70">
        <v>0</v>
      </c>
      <c r="AB70">
        <v>0</v>
      </c>
      <c r="AC70">
        <v>2.4581713599999997</v>
      </c>
      <c r="AD70">
        <v>4.6303691999999987</v>
      </c>
      <c r="AE70">
        <v>3.5847020000000001</v>
      </c>
      <c r="AF70">
        <v>0</v>
      </c>
      <c r="AG70">
        <v>0</v>
      </c>
      <c r="AH70">
        <v>17.823865800000004</v>
      </c>
      <c r="AI70">
        <v>0</v>
      </c>
      <c r="AJ70">
        <v>0</v>
      </c>
      <c r="AK70">
        <v>13.375449999999999</v>
      </c>
      <c r="AL70">
        <v>0.59020000000000017</v>
      </c>
      <c r="AM70">
        <v>0</v>
      </c>
      <c r="AN70">
        <v>0</v>
      </c>
      <c r="AO70">
        <v>0</v>
      </c>
      <c r="AP70">
        <v>0.94358459999999988</v>
      </c>
      <c r="AQ70">
        <v>0</v>
      </c>
      <c r="AR70">
        <v>0.560832</v>
      </c>
      <c r="AS70">
        <v>1.2983870399999999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29.71520852246287</v>
      </c>
      <c r="BB70">
        <f t="shared" si="1"/>
        <v>715.02686626463321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165.0277469106579</v>
      </c>
      <c r="L71">
        <v>66.264118813002739</v>
      </c>
      <c r="M71">
        <v>0</v>
      </c>
      <c r="N71">
        <v>30</v>
      </c>
      <c r="O71">
        <v>50.380748599764175</v>
      </c>
      <c r="P71">
        <v>51.526087582648763</v>
      </c>
      <c r="Q71">
        <v>5.5440319579751662</v>
      </c>
      <c r="R71">
        <v>10.766731368214199</v>
      </c>
      <c r="S71">
        <v>6.6964618389897392</v>
      </c>
      <c r="T71">
        <v>0</v>
      </c>
      <c r="U71">
        <v>275.80315857808029</v>
      </c>
      <c r="V71">
        <v>0</v>
      </c>
      <c r="W71">
        <v>0</v>
      </c>
      <c r="X71">
        <v>37.467427137763018</v>
      </c>
      <c r="Y71">
        <v>0</v>
      </c>
      <c r="Z71">
        <v>0</v>
      </c>
      <c r="AA71">
        <v>0</v>
      </c>
      <c r="AB71">
        <v>0</v>
      </c>
      <c r="AC71">
        <v>4.9211943739999988</v>
      </c>
      <c r="AD71">
        <v>4.6303691999999987</v>
      </c>
      <c r="AE71">
        <v>3.5847020000000001</v>
      </c>
      <c r="AF71">
        <v>0</v>
      </c>
      <c r="AG71">
        <v>0</v>
      </c>
      <c r="AH71">
        <v>23.7651544</v>
      </c>
      <c r="AI71">
        <v>0</v>
      </c>
      <c r="AJ71">
        <v>0</v>
      </c>
      <c r="AK71">
        <v>13.375449999999999</v>
      </c>
      <c r="AL71">
        <v>0.59020000000000017</v>
      </c>
      <c r="AM71">
        <v>0</v>
      </c>
      <c r="AN71">
        <v>0</v>
      </c>
      <c r="AO71">
        <v>0</v>
      </c>
      <c r="AP71">
        <v>0.52059840000000002</v>
      </c>
      <c r="AQ71">
        <v>0</v>
      </c>
      <c r="AR71">
        <v>0.560832</v>
      </c>
      <c r="AS71">
        <v>1.2983870399999999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30.033663308462863</v>
      </c>
      <c r="BB71">
        <f t="shared" si="1"/>
        <v>722.68973689263316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165.0277469106579</v>
      </c>
      <c r="L72">
        <v>66.264118813002739</v>
      </c>
      <c r="M72">
        <v>0</v>
      </c>
      <c r="N72">
        <v>30</v>
      </c>
      <c r="O72">
        <v>50.380748599764175</v>
      </c>
      <c r="P72">
        <v>51.526087582648763</v>
      </c>
      <c r="Q72">
        <v>5.5440319579751662</v>
      </c>
      <c r="R72">
        <v>10.766731368214199</v>
      </c>
      <c r="S72">
        <v>6.6964618389897392</v>
      </c>
      <c r="T72">
        <v>0</v>
      </c>
      <c r="U72">
        <v>275.80315857808029</v>
      </c>
      <c r="V72">
        <v>0</v>
      </c>
      <c r="W72">
        <v>0</v>
      </c>
      <c r="X72">
        <v>37.467427137763018</v>
      </c>
      <c r="Y72">
        <v>0</v>
      </c>
      <c r="Z72">
        <v>0</v>
      </c>
      <c r="AA72">
        <v>0</v>
      </c>
      <c r="AB72">
        <v>3.3451901599999996</v>
      </c>
      <c r="AC72">
        <v>4.9211943739999988</v>
      </c>
      <c r="AD72">
        <v>6.945553799999999</v>
      </c>
      <c r="AE72">
        <v>7.1694039999999992</v>
      </c>
      <c r="AF72">
        <v>0</v>
      </c>
      <c r="AG72">
        <v>0</v>
      </c>
      <c r="AH72">
        <v>29.706442999999997</v>
      </c>
      <c r="AI72">
        <v>0.64668400000000004</v>
      </c>
      <c r="AJ72">
        <v>0</v>
      </c>
      <c r="AK72">
        <v>13.375449999999999</v>
      </c>
      <c r="AL72">
        <v>0.59020000000000017</v>
      </c>
      <c r="AM72">
        <v>0</v>
      </c>
      <c r="AN72">
        <v>0</v>
      </c>
      <c r="AO72">
        <v>0</v>
      </c>
      <c r="AP72">
        <v>0.52059840000000002</v>
      </c>
      <c r="AQ72">
        <v>0</v>
      </c>
      <c r="AR72">
        <v>0.560832</v>
      </c>
      <c r="AS72">
        <v>1.2983870399999999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30.665401948462865</v>
      </c>
      <c r="BB72">
        <f t="shared" si="1"/>
        <v>737.8910476126332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165.0277469106579</v>
      </c>
      <c r="L73">
        <v>66.264118813002739</v>
      </c>
      <c r="M73">
        <v>0</v>
      </c>
      <c r="N73">
        <v>30</v>
      </c>
      <c r="O73">
        <v>50.380748599764175</v>
      </c>
      <c r="P73">
        <v>51.526087582648763</v>
      </c>
      <c r="Q73">
        <v>5.5440319579751662</v>
      </c>
      <c r="R73">
        <v>10.766731368214199</v>
      </c>
      <c r="S73">
        <v>6.6964618389897392</v>
      </c>
      <c r="T73">
        <v>0</v>
      </c>
      <c r="U73">
        <v>275.80315857808029</v>
      </c>
      <c r="V73">
        <v>0</v>
      </c>
      <c r="W73">
        <v>0</v>
      </c>
      <c r="X73">
        <v>37.467427137763018</v>
      </c>
      <c r="Y73">
        <v>0</v>
      </c>
      <c r="Z73">
        <v>0</v>
      </c>
      <c r="AA73">
        <v>0</v>
      </c>
      <c r="AB73">
        <v>6.6903803199999992</v>
      </c>
      <c r="AC73">
        <v>4.9211943739999988</v>
      </c>
      <c r="AD73">
        <v>6.945553799999999</v>
      </c>
      <c r="AE73">
        <v>12.556885223999998</v>
      </c>
      <c r="AF73">
        <v>0</v>
      </c>
      <c r="AG73">
        <v>0</v>
      </c>
      <c r="AH73">
        <v>29.706442999999997</v>
      </c>
      <c r="AI73">
        <v>4.2034460000000005</v>
      </c>
      <c r="AJ73">
        <v>0</v>
      </c>
      <c r="AK73">
        <v>13.375449999999999</v>
      </c>
      <c r="AL73">
        <v>5.9020000000000028</v>
      </c>
      <c r="AM73">
        <v>0</v>
      </c>
      <c r="AN73">
        <v>0</v>
      </c>
      <c r="AO73">
        <v>0</v>
      </c>
      <c r="AP73">
        <v>0.52059840000000002</v>
      </c>
      <c r="AQ73">
        <v>0</v>
      </c>
      <c r="AR73">
        <v>11.216639999999996</v>
      </c>
      <c r="AS73">
        <v>1.2983870399999999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31.79285798087939</v>
      </c>
      <c r="BB73">
        <f t="shared" si="1"/>
        <v>765.0206329642167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165.0277469106579</v>
      </c>
      <c r="L74">
        <v>66.264118813002739</v>
      </c>
      <c r="M74">
        <v>0</v>
      </c>
      <c r="N74">
        <v>30</v>
      </c>
      <c r="O74">
        <v>50.380748599764175</v>
      </c>
      <c r="P74">
        <v>51.526087582648763</v>
      </c>
      <c r="Q74">
        <v>5.5440319579751662</v>
      </c>
      <c r="R74">
        <v>10.766731368214199</v>
      </c>
      <c r="S74">
        <v>6.6964618389897392</v>
      </c>
      <c r="T74">
        <v>0</v>
      </c>
      <c r="U74">
        <v>275.80315857808029</v>
      </c>
      <c r="V74">
        <v>0</v>
      </c>
      <c r="W74">
        <v>0</v>
      </c>
      <c r="X74">
        <v>37.467427137763018</v>
      </c>
      <c r="Y74">
        <v>0</v>
      </c>
      <c r="Z74">
        <v>0</v>
      </c>
      <c r="AA74">
        <v>0</v>
      </c>
      <c r="AB74">
        <v>10.035570479999999</v>
      </c>
      <c r="AC74">
        <v>4.9211943739999988</v>
      </c>
      <c r="AD74">
        <v>9.2822125760000009</v>
      </c>
      <c r="AE74">
        <v>12.556885223999998</v>
      </c>
      <c r="AF74">
        <v>0</v>
      </c>
      <c r="AG74">
        <v>0</v>
      </c>
      <c r="AH74">
        <v>29.706442999999997</v>
      </c>
      <c r="AI74">
        <v>4.2034460000000005</v>
      </c>
      <c r="AJ74">
        <v>0</v>
      </c>
      <c r="AK74">
        <v>13.375449999999999</v>
      </c>
      <c r="AL74">
        <v>13.574600000000002</v>
      </c>
      <c r="AM74">
        <v>0</v>
      </c>
      <c r="AN74">
        <v>0</v>
      </c>
      <c r="AO74">
        <v>0</v>
      </c>
      <c r="AP74">
        <v>0.52059840000000002</v>
      </c>
      <c r="AQ74">
        <v>0</v>
      </c>
      <c r="AR74">
        <v>11.216639999999996</v>
      </c>
      <c r="AS74">
        <v>1.2983870399999999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32.325700439671124</v>
      </c>
      <c r="BB74">
        <f t="shared" si="1"/>
        <v>777.84223944142502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165.0277469106579</v>
      </c>
      <c r="L75">
        <v>66.263578579400374</v>
      </c>
      <c r="M75">
        <v>0</v>
      </c>
      <c r="N75">
        <v>30</v>
      </c>
      <c r="O75">
        <v>50.380748599764175</v>
      </c>
      <c r="P75">
        <v>51.526087582648763</v>
      </c>
      <c r="Q75">
        <v>5.5440319579751662</v>
      </c>
      <c r="R75">
        <v>10.766731368214199</v>
      </c>
      <c r="S75">
        <v>6.6964618389897392</v>
      </c>
      <c r="T75">
        <v>0</v>
      </c>
      <c r="U75">
        <v>275.80315857808029</v>
      </c>
      <c r="V75">
        <v>0</v>
      </c>
      <c r="W75">
        <v>0</v>
      </c>
      <c r="X75">
        <v>37.467427137763018</v>
      </c>
      <c r="Y75">
        <v>0</v>
      </c>
      <c r="Z75">
        <v>0</v>
      </c>
      <c r="AA75">
        <v>0</v>
      </c>
      <c r="AB75">
        <v>10.035570479999999</v>
      </c>
      <c r="AC75">
        <v>4.9211943739999988</v>
      </c>
      <c r="AD75">
        <v>9.2822125760000009</v>
      </c>
      <c r="AE75">
        <v>12.556885223999998</v>
      </c>
      <c r="AF75">
        <v>0</v>
      </c>
      <c r="AG75">
        <v>0</v>
      </c>
      <c r="AH75">
        <v>29.706442999999997</v>
      </c>
      <c r="AI75">
        <v>4.2034460000000005</v>
      </c>
      <c r="AJ75">
        <v>0</v>
      </c>
      <c r="AK75">
        <v>13.375449999999999</v>
      </c>
      <c r="AL75">
        <v>13.574600000000002</v>
      </c>
      <c r="AM75">
        <v>0</v>
      </c>
      <c r="AN75">
        <v>0</v>
      </c>
      <c r="AO75">
        <v>0</v>
      </c>
      <c r="AP75">
        <v>1.2689585999999997</v>
      </c>
      <c r="AQ75">
        <v>0</v>
      </c>
      <c r="AR75">
        <v>0.84124799999999988</v>
      </c>
      <c r="AS75">
        <v>6.2185905600000009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32.137876361501029</v>
      </c>
      <c r="BB75">
        <f t="shared" si="1"/>
        <v>773.32269500599273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165.0277469106579</v>
      </c>
      <c r="L76">
        <v>66.263565381189721</v>
      </c>
      <c r="M76">
        <v>0</v>
      </c>
      <c r="N76">
        <v>30</v>
      </c>
      <c r="O76">
        <v>50.380748599764175</v>
      </c>
      <c r="P76">
        <v>51.526087582648763</v>
      </c>
      <c r="Q76">
        <v>5.5440319579751662</v>
      </c>
      <c r="R76">
        <v>10.766731368214199</v>
      </c>
      <c r="S76">
        <v>6.6964618389897392</v>
      </c>
      <c r="T76">
        <v>0</v>
      </c>
      <c r="U76">
        <v>275.80315857808029</v>
      </c>
      <c r="V76">
        <v>0</v>
      </c>
      <c r="W76">
        <v>0</v>
      </c>
      <c r="X76">
        <v>37.467427137763018</v>
      </c>
      <c r="Y76">
        <v>0</v>
      </c>
      <c r="Z76">
        <v>0</v>
      </c>
      <c r="AA76">
        <v>0</v>
      </c>
      <c r="AB76">
        <v>10.035570479999999</v>
      </c>
      <c r="AC76">
        <v>4.9211943739999988</v>
      </c>
      <c r="AD76">
        <v>9.2822125760000009</v>
      </c>
      <c r="AE76">
        <v>12.556885223999998</v>
      </c>
      <c r="AF76">
        <v>0</v>
      </c>
      <c r="AG76">
        <v>0</v>
      </c>
      <c r="AH76">
        <v>29.706442999999997</v>
      </c>
      <c r="AI76">
        <v>4.2034460000000005</v>
      </c>
      <c r="AJ76">
        <v>0</v>
      </c>
      <c r="AK76">
        <v>13.375449999999999</v>
      </c>
      <c r="AL76">
        <v>13.574600000000002</v>
      </c>
      <c r="AM76">
        <v>0</v>
      </c>
      <c r="AN76">
        <v>0</v>
      </c>
      <c r="AO76">
        <v>0</v>
      </c>
      <c r="AP76">
        <v>1.2689585999999997</v>
      </c>
      <c r="AQ76">
        <v>0</v>
      </c>
      <c r="AR76">
        <v>0.84124799999999988</v>
      </c>
      <c r="AS76">
        <v>6.2185905600000009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32.137875834822367</v>
      </c>
      <c r="BB76">
        <f t="shared" si="1"/>
        <v>773.32268233446075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165.0277469106579</v>
      </c>
      <c r="L77">
        <v>66.263977761233249</v>
      </c>
      <c r="M77">
        <v>0</v>
      </c>
      <c r="N77">
        <v>30</v>
      </c>
      <c r="O77">
        <v>50.380748599764175</v>
      </c>
      <c r="P77">
        <v>51.526087582648763</v>
      </c>
      <c r="Q77">
        <v>5.5440319579751662</v>
      </c>
      <c r="R77">
        <v>10.766731368214199</v>
      </c>
      <c r="S77">
        <v>6.6964618389897392</v>
      </c>
      <c r="T77">
        <v>0</v>
      </c>
      <c r="U77">
        <v>275.80315857808029</v>
      </c>
      <c r="V77">
        <v>0</v>
      </c>
      <c r="W77">
        <v>0</v>
      </c>
      <c r="X77">
        <v>37.467427137763018</v>
      </c>
      <c r="Y77">
        <v>0</v>
      </c>
      <c r="Z77">
        <v>0</v>
      </c>
      <c r="AA77">
        <v>0</v>
      </c>
      <c r="AB77">
        <v>10.035570479999999</v>
      </c>
      <c r="AC77">
        <v>4.9211943739999988</v>
      </c>
      <c r="AD77">
        <v>9.2822125760000009</v>
      </c>
      <c r="AE77">
        <v>12.556885223999998</v>
      </c>
      <c r="AF77">
        <v>0</v>
      </c>
      <c r="AG77">
        <v>0</v>
      </c>
      <c r="AH77">
        <v>29.706442999999997</v>
      </c>
      <c r="AI77">
        <v>4.2034460000000005</v>
      </c>
      <c r="AJ77">
        <v>0</v>
      </c>
      <c r="AK77">
        <v>13.375449999999999</v>
      </c>
      <c r="AL77">
        <v>13.574600000000002</v>
      </c>
      <c r="AM77">
        <v>0</v>
      </c>
      <c r="AN77">
        <v>0</v>
      </c>
      <c r="AO77">
        <v>0</v>
      </c>
      <c r="AP77">
        <v>1.2689585999999997</v>
      </c>
      <c r="AQ77">
        <v>0</v>
      </c>
      <c r="AR77">
        <v>0.84124799999999988</v>
      </c>
      <c r="AS77">
        <v>6.2185905600000009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32.137892290971095</v>
      </c>
      <c r="BB77">
        <f t="shared" si="1"/>
        <v>773.32307825835551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165.0277469106579</v>
      </c>
      <c r="L78">
        <v>66.264320326494484</v>
      </c>
      <c r="M78">
        <v>0</v>
      </c>
      <c r="N78">
        <v>30</v>
      </c>
      <c r="O78">
        <v>50.380748599764175</v>
      </c>
      <c r="P78">
        <v>51.526087582648763</v>
      </c>
      <c r="Q78">
        <v>5.5440319579751662</v>
      </c>
      <c r="R78">
        <v>10.766731368214199</v>
      </c>
      <c r="S78">
        <v>6.6964618389897392</v>
      </c>
      <c r="T78">
        <v>0</v>
      </c>
      <c r="U78">
        <v>275.80315857808029</v>
      </c>
      <c r="V78">
        <v>0</v>
      </c>
      <c r="W78">
        <v>0</v>
      </c>
      <c r="X78">
        <v>37.467427137763018</v>
      </c>
      <c r="Y78">
        <v>0</v>
      </c>
      <c r="Z78">
        <v>0</v>
      </c>
      <c r="AA78">
        <v>0</v>
      </c>
      <c r="AB78">
        <v>6.6903803199999992</v>
      </c>
      <c r="AC78">
        <v>4.9211943739999988</v>
      </c>
      <c r="AD78">
        <v>6.9616594319999994</v>
      </c>
      <c r="AE78">
        <v>12.556885223999998</v>
      </c>
      <c r="AF78">
        <v>0</v>
      </c>
      <c r="AG78">
        <v>0</v>
      </c>
      <c r="AH78">
        <v>29.706442999999997</v>
      </c>
      <c r="AI78">
        <v>4.2034460000000005</v>
      </c>
      <c r="AJ78">
        <v>0</v>
      </c>
      <c r="AK78">
        <v>13.375449999999999</v>
      </c>
      <c r="AL78">
        <v>5.9020000000000028</v>
      </c>
      <c r="AM78">
        <v>0</v>
      </c>
      <c r="AN78">
        <v>0</v>
      </c>
      <c r="AO78">
        <v>0</v>
      </c>
      <c r="AP78">
        <v>1.2689585999999997</v>
      </c>
      <c r="AQ78">
        <v>0</v>
      </c>
      <c r="AR78">
        <v>0.84124799999999988</v>
      </c>
      <c r="AS78">
        <v>6.2185905600000009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31.6057061223154</v>
      </c>
      <c r="BB78">
        <f t="shared" si="1"/>
        <v>760.51726368827246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165.0277469106579</v>
      </c>
      <c r="L79">
        <v>66.264243280051744</v>
      </c>
      <c r="M79">
        <v>0</v>
      </c>
      <c r="N79">
        <v>30</v>
      </c>
      <c r="O79">
        <v>50.380748599764175</v>
      </c>
      <c r="P79">
        <v>51.526087582648763</v>
      </c>
      <c r="Q79">
        <v>5.5440319579751662</v>
      </c>
      <c r="R79">
        <v>10.766731368214199</v>
      </c>
      <c r="S79">
        <v>6.6964618389897392</v>
      </c>
      <c r="T79">
        <v>0</v>
      </c>
      <c r="U79">
        <v>275.80315857808029</v>
      </c>
      <c r="V79">
        <v>0</v>
      </c>
      <c r="W79">
        <v>0</v>
      </c>
      <c r="X79">
        <v>37.467427137763018</v>
      </c>
      <c r="Y79">
        <v>0</v>
      </c>
      <c r="Z79">
        <v>0</v>
      </c>
      <c r="AA79">
        <v>0</v>
      </c>
      <c r="AB79">
        <v>3.3451901599999996</v>
      </c>
      <c r="AC79">
        <v>4.9211943739999988</v>
      </c>
      <c r="AD79">
        <v>6.9616594319999994</v>
      </c>
      <c r="AE79">
        <v>8.3425791999999994</v>
      </c>
      <c r="AF79">
        <v>0</v>
      </c>
      <c r="AG79">
        <v>0</v>
      </c>
      <c r="AH79">
        <v>29.706442999999997</v>
      </c>
      <c r="AI79">
        <v>0.64668400000000004</v>
      </c>
      <c r="AJ79">
        <v>0</v>
      </c>
      <c r="AK79">
        <v>13.375449999999999</v>
      </c>
      <c r="AL79">
        <v>2.6559000000000004</v>
      </c>
      <c r="AM79">
        <v>0</v>
      </c>
      <c r="AN79">
        <v>0</v>
      </c>
      <c r="AO79">
        <v>0</v>
      </c>
      <c r="AP79">
        <v>0.94358459999999988</v>
      </c>
      <c r="AQ79">
        <v>0</v>
      </c>
      <c r="AR79">
        <v>11.216639999999996</v>
      </c>
      <c r="AS79">
        <v>6.2185905600000009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31.433640892970548</v>
      </c>
      <c r="BB79">
        <f t="shared" si="1"/>
        <v>756.3769116871747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165.0277469106579</v>
      </c>
      <c r="L80">
        <v>66.263565706899328</v>
      </c>
      <c r="M80">
        <v>0</v>
      </c>
      <c r="N80">
        <v>30</v>
      </c>
      <c r="O80">
        <v>50.380748599764175</v>
      </c>
      <c r="P80">
        <v>51.526087582648763</v>
      </c>
      <c r="Q80">
        <v>5.5440319579751662</v>
      </c>
      <c r="R80">
        <v>10.766731368214199</v>
      </c>
      <c r="S80">
        <v>6.6964618389897392</v>
      </c>
      <c r="T80">
        <v>0</v>
      </c>
      <c r="U80">
        <v>275.80315857808029</v>
      </c>
      <c r="V80">
        <v>0</v>
      </c>
      <c r="W80">
        <v>0</v>
      </c>
      <c r="X80">
        <v>37.467427137763018</v>
      </c>
      <c r="Y80">
        <v>0</v>
      </c>
      <c r="Z80">
        <v>0</v>
      </c>
      <c r="AA80">
        <v>0</v>
      </c>
      <c r="AB80">
        <v>3.3451901599999996</v>
      </c>
      <c r="AC80">
        <v>4.9211943739999988</v>
      </c>
      <c r="AD80">
        <v>4.6303691999999987</v>
      </c>
      <c r="AE80">
        <v>4.1712895999999997</v>
      </c>
      <c r="AF80">
        <v>0</v>
      </c>
      <c r="AG80">
        <v>0</v>
      </c>
      <c r="AH80">
        <v>23.7651544</v>
      </c>
      <c r="AI80">
        <v>0</v>
      </c>
      <c r="AJ80">
        <v>0</v>
      </c>
      <c r="AK80">
        <v>13.375449999999999</v>
      </c>
      <c r="AL80">
        <v>2.6559000000000004</v>
      </c>
      <c r="AM80">
        <v>0</v>
      </c>
      <c r="AN80">
        <v>0</v>
      </c>
      <c r="AO80">
        <v>0</v>
      </c>
      <c r="AP80">
        <v>0.94358459999999988</v>
      </c>
      <c r="AQ80">
        <v>0</v>
      </c>
      <c r="AR80">
        <v>11.216639999999996</v>
      </c>
      <c r="AS80">
        <v>6.2185905600000009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30.911300705920429</v>
      </c>
      <c r="BB80">
        <f t="shared" si="1"/>
        <v>743.80802186907226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165.0277469106579</v>
      </c>
      <c r="L81">
        <v>66.264276540378091</v>
      </c>
      <c r="M81">
        <v>0</v>
      </c>
      <c r="N81">
        <v>30</v>
      </c>
      <c r="O81">
        <v>50.380748599764175</v>
      </c>
      <c r="P81">
        <v>51.526087582648763</v>
      </c>
      <c r="Q81">
        <v>5.5440319579751662</v>
      </c>
      <c r="R81">
        <v>10.766731368214199</v>
      </c>
      <c r="S81">
        <v>6.6964618389897392</v>
      </c>
      <c r="T81">
        <v>0</v>
      </c>
      <c r="U81">
        <v>275.80315857808029</v>
      </c>
      <c r="V81">
        <v>0</v>
      </c>
      <c r="W81">
        <v>0</v>
      </c>
      <c r="X81">
        <v>37.467427137763018</v>
      </c>
      <c r="Y81">
        <v>0</v>
      </c>
      <c r="Z81">
        <v>0</v>
      </c>
      <c r="AA81">
        <v>0</v>
      </c>
      <c r="AB81">
        <v>3.3451901599999996</v>
      </c>
      <c r="AC81">
        <v>2.4581713599999997</v>
      </c>
      <c r="AD81">
        <v>4.6303691999999987</v>
      </c>
      <c r="AE81">
        <v>4.1712895999999997</v>
      </c>
      <c r="AF81">
        <v>0</v>
      </c>
      <c r="AG81">
        <v>0</v>
      </c>
      <c r="AH81">
        <v>17.823865800000004</v>
      </c>
      <c r="AI81">
        <v>0</v>
      </c>
      <c r="AJ81">
        <v>0</v>
      </c>
      <c r="AK81">
        <v>13.375449999999999</v>
      </c>
      <c r="AL81">
        <v>2.6559000000000004</v>
      </c>
      <c r="AM81">
        <v>0</v>
      </c>
      <c r="AN81">
        <v>0</v>
      </c>
      <c r="AO81">
        <v>0</v>
      </c>
      <c r="AP81">
        <v>0.94358459999999988</v>
      </c>
      <c r="AQ81">
        <v>0</v>
      </c>
      <c r="AR81">
        <v>1.121664</v>
      </c>
      <c r="AS81">
        <v>2.5626059999999997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30.027333628230135</v>
      </c>
      <c r="BB81">
        <f t="shared" si="1"/>
        <v>722.53742760624129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165.0277469106579</v>
      </c>
      <c r="L82">
        <v>66.264342040291524</v>
      </c>
      <c r="M82">
        <v>0</v>
      </c>
      <c r="N82">
        <v>30</v>
      </c>
      <c r="O82">
        <v>50.380748599764175</v>
      </c>
      <c r="P82">
        <v>51.526087582648763</v>
      </c>
      <c r="Q82">
        <v>5.5440319579751662</v>
      </c>
      <c r="R82">
        <v>10.766731368214199</v>
      </c>
      <c r="S82">
        <v>6.6964618389897392</v>
      </c>
      <c r="T82">
        <v>0</v>
      </c>
      <c r="U82">
        <v>275.80315857808029</v>
      </c>
      <c r="V82">
        <v>0</v>
      </c>
      <c r="W82">
        <v>0</v>
      </c>
      <c r="X82">
        <v>37.467427137763018</v>
      </c>
      <c r="Y82">
        <v>0</v>
      </c>
      <c r="Z82">
        <v>0</v>
      </c>
      <c r="AA82">
        <v>0</v>
      </c>
      <c r="AB82">
        <v>3.3451901599999996</v>
      </c>
      <c r="AC82">
        <v>0</v>
      </c>
      <c r="AD82">
        <v>4.6303691999999987</v>
      </c>
      <c r="AE82">
        <v>4.1712895999999997</v>
      </c>
      <c r="AF82">
        <v>0</v>
      </c>
      <c r="AG82">
        <v>0</v>
      </c>
      <c r="AH82">
        <v>11.8825772</v>
      </c>
      <c r="AI82">
        <v>0</v>
      </c>
      <c r="AJ82">
        <v>0</v>
      </c>
      <c r="AK82">
        <v>13.375449999999999</v>
      </c>
      <c r="AL82">
        <v>2.6559000000000004</v>
      </c>
      <c r="AM82">
        <v>0</v>
      </c>
      <c r="AN82">
        <v>0</v>
      </c>
      <c r="AO82">
        <v>0</v>
      </c>
      <c r="AP82">
        <v>0.94358459999999988</v>
      </c>
      <c r="AQ82">
        <v>0</v>
      </c>
      <c r="AR82">
        <v>1.121664</v>
      </c>
      <c r="AS82">
        <v>2.5626059999999997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29.692197720016754</v>
      </c>
      <c r="BB82">
        <f t="shared" si="1"/>
        <v>714.47316905436799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165.0277469106579</v>
      </c>
      <c r="L83">
        <v>66.264287542034836</v>
      </c>
      <c r="M83">
        <v>0</v>
      </c>
      <c r="N83">
        <v>30</v>
      </c>
      <c r="O83">
        <v>50.380748599764175</v>
      </c>
      <c r="P83">
        <v>51.526087582648763</v>
      </c>
      <c r="Q83">
        <v>5.5440319579751662</v>
      </c>
      <c r="R83">
        <v>10.766731368214199</v>
      </c>
      <c r="S83">
        <v>6.6964618389897392</v>
      </c>
      <c r="T83">
        <v>0</v>
      </c>
      <c r="U83">
        <v>275.80315857808029</v>
      </c>
      <c r="V83">
        <v>0</v>
      </c>
      <c r="W83">
        <v>0</v>
      </c>
      <c r="X83">
        <v>37.467427137763018</v>
      </c>
      <c r="Y83">
        <v>0</v>
      </c>
      <c r="Z83">
        <v>0</v>
      </c>
      <c r="AA83">
        <v>0</v>
      </c>
      <c r="AB83">
        <v>3.3451901599999996</v>
      </c>
      <c r="AC83">
        <v>0</v>
      </c>
      <c r="AD83">
        <v>0</v>
      </c>
      <c r="AE83">
        <v>4.1061132000000002</v>
      </c>
      <c r="AF83">
        <v>0</v>
      </c>
      <c r="AG83">
        <v>0</v>
      </c>
      <c r="AH83">
        <v>5.9412886</v>
      </c>
      <c r="AI83">
        <v>0</v>
      </c>
      <c r="AJ83">
        <v>0</v>
      </c>
      <c r="AK83">
        <v>13.375449999999999</v>
      </c>
      <c r="AL83">
        <v>2.6559000000000004</v>
      </c>
      <c r="AM83">
        <v>0</v>
      </c>
      <c r="AN83">
        <v>0</v>
      </c>
      <c r="AO83">
        <v>0</v>
      </c>
      <c r="AP83">
        <v>0.94358459999999988</v>
      </c>
      <c r="AQ83">
        <v>0</v>
      </c>
      <c r="AR83">
        <v>1.121664</v>
      </c>
      <c r="AS83">
        <v>2.5626059999999997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29.267785675253375</v>
      </c>
      <c r="BB83">
        <f t="shared" si="1"/>
        <v>704.26069240087475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165.0277469106579</v>
      </c>
      <c r="L84">
        <v>66.263392582299431</v>
      </c>
      <c r="M84">
        <v>0</v>
      </c>
      <c r="N84">
        <v>30</v>
      </c>
      <c r="O84">
        <v>50.380748599764175</v>
      </c>
      <c r="P84">
        <v>51.526087582648763</v>
      </c>
      <c r="Q84">
        <v>5.5440319579751662</v>
      </c>
      <c r="R84">
        <v>10.766731368214199</v>
      </c>
      <c r="S84">
        <v>6.6964618389897392</v>
      </c>
      <c r="T84">
        <v>0</v>
      </c>
      <c r="U84">
        <v>275.80315857808029</v>
      </c>
      <c r="V84">
        <v>0</v>
      </c>
      <c r="W84">
        <v>0</v>
      </c>
      <c r="X84">
        <v>37.467427137763018</v>
      </c>
      <c r="Y84">
        <v>0</v>
      </c>
      <c r="Z84">
        <v>0</v>
      </c>
      <c r="AA84">
        <v>0</v>
      </c>
      <c r="AB84">
        <v>3.3451901599999996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1.7799811999999999</v>
      </c>
      <c r="AI84">
        <v>0</v>
      </c>
      <c r="AJ84">
        <v>0</v>
      </c>
      <c r="AK84">
        <v>13.375449999999999</v>
      </c>
      <c r="AL84">
        <v>2.6559000000000004</v>
      </c>
      <c r="AM84">
        <v>0</v>
      </c>
      <c r="AN84">
        <v>0</v>
      </c>
      <c r="AO84">
        <v>0</v>
      </c>
      <c r="AP84">
        <v>0.94358459999999988</v>
      </c>
      <c r="AQ84">
        <v>0</v>
      </c>
      <c r="AR84">
        <v>0.84124799999999988</v>
      </c>
      <c r="AS84">
        <v>2.5626059999999997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28.926691467465318</v>
      </c>
      <c r="BB84">
        <f t="shared" si="1"/>
        <v>696.05305504892726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165.0277469106579</v>
      </c>
      <c r="L85">
        <v>66.264287496847174</v>
      </c>
      <c r="M85">
        <v>0</v>
      </c>
      <c r="N85">
        <v>30</v>
      </c>
      <c r="O85">
        <v>50.380748599764175</v>
      </c>
      <c r="P85">
        <v>51.526087582648763</v>
      </c>
      <c r="Q85">
        <v>5.5440319579751662</v>
      </c>
      <c r="R85">
        <v>10.766731368214199</v>
      </c>
      <c r="S85">
        <v>6.6964618389897392</v>
      </c>
      <c r="T85">
        <v>0</v>
      </c>
      <c r="U85">
        <v>275.80315857808029</v>
      </c>
      <c r="V85">
        <v>0</v>
      </c>
      <c r="W85">
        <v>0</v>
      </c>
      <c r="X85">
        <v>37.467427137763018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13.375449999999999</v>
      </c>
      <c r="AL85">
        <v>2.6559000000000004</v>
      </c>
      <c r="AM85">
        <v>0</v>
      </c>
      <c r="AN85">
        <v>0</v>
      </c>
      <c r="AO85">
        <v>0</v>
      </c>
      <c r="AP85">
        <v>0.61821060000000005</v>
      </c>
      <c r="AQ85">
        <v>0</v>
      </c>
      <c r="AR85">
        <v>11.216639999999996</v>
      </c>
      <c r="AS85">
        <v>2.5626059999999997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29.123228431450396</v>
      </c>
      <c r="BB85">
        <f t="shared" si="1"/>
        <v>700.78225963949001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165.0277469106579</v>
      </c>
      <c r="L86">
        <v>66.264130210655651</v>
      </c>
      <c r="M86">
        <v>0</v>
      </c>
      <c r="N86">
        <v>30</v>
      </c>
      <c r="O86">
        <v>50.380748599764175</v>
      </c>
      <c r="P86">
        <v>51.526087582648763</v>
      </c>
      <c r="Q86">
        <v>5.5440319579751662</v>
      </c>
      <c r="R86">
        <v>10.766731368214199</v>
      </c>
      <c r="S86">
        <v>6.6964618389897392</v>
      </c>
      <c r="T86">
        <v>0</v>
      </c>
      <c r="U86">
        <v>275.80315857808029</v>
      </c>
      <c r="V86">
        <v>0</v>
      </c>
      <c r="W86">
        <v>0</v>
      </c>
      <c r="X86">
        <v>37.467427137763018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13.375449999999999</v>
      </c>
      <c r="AL86">
        <v>2.6559000000000004</v>
      </c>
      <c r="AM86">
        <v>0</v>
      </c>
      <c r="AN86">
        <v>0</v>
      </c>
      <c r="AO86">
        <v>0</v>
      </c>
      <c r="AP86">
        <v>0.81343500000000002</v>
      </c>
      <c r="AQ86">
        <v>0</v>
      </c>
      <c r="AR86">
        <v>11.216639999999996</v>
      </c>
      <c r="AS86">
        <v>2.5626059999999997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29.131011572913856</v>
      </c>
      <c r="BB86">
        <f t="shared" si="1"/>
        <v>700.96954361183498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165.03483532226886</v>
      </c>
      <c r="L87">
        <v>66.263643981145762</v>
      </c>
      <c r="M87">
        <v>0</v>
      </c>
      <c r="N87">
        <v>30</v>
      </c>
      <c r="O87">
        <v>50.380748599764175</v>
      </c>
      <c r="P87">
        <v>51.526087582648763</v>
      </c>
      <c r="Q87">
        <v>0.95834428571428565</v>
      </c>
      <c r="R87">
        <v>4.5304628791637134</v>
      </c>
      <c r="S87">
        <v>1.7714610628704004</v>
      </c>
      <c r="T87">
        <v>0</v>
      </c>
      <c r="U87">
        <v>275.80315857808029</v>
      </c>
      <c r="V87">
        <v>0</v>
      </c>
      <c r="W87">
        <v>0</v>
      </c>
      <c r="X87">
        <v>37.467427137763018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13.375449999999999</v>
      </c>
      <c r="AL87">
        <v>2.6559000000000004</v>
      </c>
      <c r="AM87">
        <v>0</v>
      </c>
      <c r="AN87">
        <v>0</v>
      </c>
      <c r="AO87">
        <v>0</v>
      </c>
      <c r="AP87">
        <v>0.81343500000000002</v>
      </c>
      <c r="AQ87">
        <v>0</v>
      </c>
      <c r="AR87">
        <v>1.121664</v>
      </c>
      <c r="AS87">
        <v>2.5626059999999997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28.100181848241608</v>
      </c>
      <c r="BB87">
        <f t="shared" si="1"/>
        <v>676.16504258117766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165.03483532226886</v>
      </c>
      <c r="L88">
        <v>26.038912974516229</v>
      </c>
      <c r="M88">
        <v>0</v>
      </c>
      <c r="N88">
        <v>30</v>
      </c>
      <c r="O88">
        <v>50.380748599764175</v>
      </c>
      <c r="P88">
        <v>51.526087582648763</v>
      </c>
      <c r="Q88">
        <v>0.95834428571428565</v>
      </c>
      <c r="R88">
        <v>1.9163568760611207</v>
      </c>
      <c r="S88">
        <v>0.95822906227630633</v>
      </c>
      <c r="T88">
        <v>0</v>
      </c>
      <c r="U88">
        <v>275.80315857808029</v>
      </c>
      <c r="V88">
        <v>0</v>
      </c>
      <c r="W88">
        <v>0</v>
      </c>
      <c r="X88">
        <v>37.467427137763018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13.375449999999999</v>
      </c>
      <c r="AL88">
        <v>2.6559000000000004</v>
      </c>
      <c r="AM88">
        <v>0</v>
      </c>
      <c r="AN88">
        <v>0</v>
      </c>
      <c r="AO88">
        <v>0</v>
      </c>
      <c r="AP88">
        <v>0.81343500000000002</v>
      </c>
      <c r="AQ88">
        <v>0</v>
      </c>
      <c r="AR88">
        <v>1.121664</v>
      </c>
      <c r="AS88">
        <v>2.5626059999999997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26.358464302710413</v>
      </c>
      <c r="BB88">
        <f t="shared" si="1"/>
        <v>634.25469111638256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150.00436071591034</v>
      </c>
      <c r="L89">
        <v>26.038811533823043</v>
      </c>
      <c r="M89">
        <v>0</v>
      </c>
      <c r="N89">
        <v>30</v>
      </c>
      <c r="O89">
        <v>50.380748599764175</v>
      </c>
      <c r="P89">
        <v>51.526087582648763</v>
      </c>
      <c r="Q89">
        <v>0.95834428571428565</v>
      </c>
      <c r="R89">
        <v>1.9163568760611207</v>
      </c>
      <c r="S89">
        <v>0.95822906227630633</v>
      </c>
      <c r="T89">
        <v>0</v>
      </c>
      <c r="U89">
        <v>275.80315857808029</v>
      </c>
      <c r="V89">
        <v>0</v>
      </c>
      <c r="W89">
        <v>0</v>
      </c>
      <c r="X89">
        <v>37.467427137763018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13.375449999999999</v>
      </c>
      <c r="AL89">
        <v>2.6559000000000004</v>
      </c>
      <c r="AM89">
        <v>0</v>
      </c>
      <c r="AN89">
        <v>0</v>
      </c>
      <c r="AO89">
        <v>0</v>
      </c>
      <c r="AP89">
        <v>0.81343500000000002</v>
      </c>
      <c r="AQ89">
        <v>0</v>
      </c>
      <c r="AR89">
        <v>1.121664</v>
      </c>
      <c r="AS89">
        <v>2.5626059999999997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25.758744240659095</v>
      </c>
      <c r="BB89">
        <f t="shared" si="1"/>
        <v>619.82383513138222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80.001998947922161</v>
      </c>
      <c r="L90">
        <v>26.038734376759372</v>
      </c>
      <c r="M90">
        <v>0</v>
      </c>
      <c r="N90">
        <v>30</v>
      </c>
      <c r="O90">
        <v>50.380748599764175</v>
      </c>
      <c r="P90">
        <v>51.526087582648763</v>
      </c>
      <c r="Q90">
        <v>0.95834428571428565</v>
      </c>
      <c r="R90">
        <v>1.9163568760611207</v>
      </c>
      <c r="S90">
        <v>0.95822906227630633</v>
      </c>
      <c r="T90">
        <v>0</v>
      </c>
      <c r="U90">
        <v>275.80315857808029</v>
      </c>
      <c r="V90">
        <v>0</v>
      </c>
      <c r="W90">
        <v>0</v>
      </c>
      <c r="X90">
        <v>37.468886926045514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13.375449999999999</v>
      </c>
      <c r="AL90">
        <v>2.6559000000000004</v>
      </c>
      <c r="AM90">
        <v>0</v>
      </c>
      <c r="AN90">
        <v>0</v>
      </c>
      <c r="AO90">
        <v>0</v>
      </c>
      <c r="AP90">
        <v>0.81343500000000002</v>
      </c>
      <c r="AQ90">
        <v>0</v>
      </c>
      <c r="AR90">
        <v>3.3649919999999995</v>
      </c>
      <c r="AS90">
        <v>2.5626059999999997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23.055214147719003</v>
      </c>
      <c r="BB90">
        <f t="shared" si="1"/>
        <v>554.76971408755298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124.9973575447391</v>
      </c>
      <c r="L91">
        <v>26.03856683728128</v>
      </c>
      <c r="M91">
        <v>0</v>
      </c>
      <c r="N91">
        <v>30</v>
      </c>
      <c r="O91">
        <v>50.380748599764175</v>
      </c>
      <c r="P91">
        <v>51.526087582648763</v>
      </c>
      <c r="Q91">
        <v>0.95834428571428565</v>
      </c>
      <c r="R91">
        <v>1.9163568760611207</v>
      </c>
      <c r="S91">
        <v>0.95822906227630633</v>
      </c>
      <c r="T91">
        <v>0</v>
      </c>
      <c r="U91">
        <v>275.80315857808029</v>
      </c>
      <c r="V91">
        <v>0</v>
      </c>
      <c r="W91">
        <v>0</v>
      </c>
      <c r="X91">
        <v>37.468904441680728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13.375449999999999</v>
      </c>
      <c r="AL91">
        <v>2.6559000000000004</v>
      </c>
      <c r="AM91">
        <v>0</v>
      </c>
      <c r="AN91">
        <v>0</v>
      </c>
      <c r="AO91">
        <v>0</v>
      </c>
      <c r="AP91">
        <v>0.81343500000000002</v>
      </c>
      <c r="AQ91">
        <v>0</v>
      </c>
      <c r="AR91">
        <v>3.3649919999999995</v>
      </c>
      <c r="AS91">
        <v>2.5626059999999997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24.850522973042207</v>
      </c>
      <c r="BB91">
        <f t="shared" si="1"/>
        <v>597.96961383520375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76.81445266388603</v>
      </c>
      <c r="L92">
        <v>26.03856683728128</v>
      </c>
      <c r="M92">
        <v>0</v>
      </c>
      <c r="N92">
        <v>30</v>
      </c>
      <c r="O92">
        <v>50.380748599764175</v>
      </c>
      <c r="P92">
        <v>51.534550253807105</v>
      </c>
      <c r="Q92">
        <v>0.95834428571428565</v>
      </c>
      <c r="R92">
        <v>1.9163568760611207</v>
      </c>
      <c r="S92">
        <v>0.95822906227630633</v>
      </c>
      <c r="T92">
        <v>0</v>
      </c>
      <c r="U92">
        <v>275.80315857808029</v>
      </c>
      <c r="V92">
        <v>0</v>
      </c>
      <c r="W92">
        <v>0</v>
      </c>
      <c r="X92">
        <v>37.468904441680728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13.375449999999999</v>
      </c>
      <c r="AL92">
        <v>2.6559000000000004</v>
      </c>
      <c r="AM92">
        <v>0</v>
      </c>
      <c r="AN92">
        <v>0</v>
      </c>
      <c r="AO92">
        <v>0</v>
      </c>
      <c r="AP92">
        <v>0.81343500000000002</v>
      </c>
      <c r="AQ92">
        <v>0</v>
      </c>
      <c r="AR92">
        <v>3.3649919999999995</v>
      </c>
      <c r="AS92">
        <v>2.5626059999999997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22.928362916408137</v>
      </c>
      <c r="BB92">
        <f t="shared" si="1"/>
        <v>551.71733168214314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76.804987775061122</v>
      </c>
      <c r="L93">
        <v>26.03856683728128</v>
      </c>
      <c r="M93">
        <v>0</v>
      </c>
      <c r="N93">
        <v>30</v>
      </c>
      <c r="O93">
        <v>50.380748599764175</v>
      </c>
      <c r="P93">
        <v>51.534550253807105</v>
      </c>
      <c r="Q93">
        <v>0.95834428571428565</v>
      </c>
      <c r="R93">
        <v>1.9163568760611207</v>
      </c>
      <c r="S93">
        <v>0.95822906227630633</v>
      </c>
      <c r="T93">
        <v>0</v>
      </c>
      <c r="U93">
        <v>275.80315857808029</v>
      </c>
      <c r="V93">
        <v>0</v>
      </c>
      <c r="W93">
        <v>0</v>
      </c>
      <c r="X93">
        <v>37.468904441680728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13.375449999999999</v>
      </c>
      <c r="AL93">
        <v>2.6559000000000004</v>
      </c>
      <c r="AM93">
        <v>0</v>
      </c>
      <c r="AN93">
        <v>0</v>
      </c>
      <c r="AO93">
        <v>0</v>
      </c>
      <c r="AP93">
        <v>0.58567319999999989</v>
      </c>
      <c r="AQ93">
        <v>0</v>
      </c>
      <c r="AR93">
        <v>3.3649919999999995</v>
      </c>
      <c r="AS93">
        <v>2.5626059999999997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22.918897401344047</v>
      </c>
      <c r="BB93">
        <f t="shared" si="1"/>
        <v>551.48957050838237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76.951348047210658</v>
      </c>
      <c r="L94">
        <v>26.03856683728128</v>
      </c>
      <c r="M94">
        <v>0</v>
      </c>
      <c r="N94">
        <v>30.000745493708191</v>
      </c>
      <c r="O94">
        <v>50.380748599764175</v>
      </c>
      <c r="P94">
        <v>51.534550253807105</v>
      </c>
      <c r="Q94">
        <v>0.95834428571428565</v>
      </c>
      <c r="R94">
        <v>1.9163568760611207</v>
      </c>
      <c r="S94">
        <v>0.95822906227630633</v>
      </c>
      <c r="T94">
        <v>0</v>
      </c>
      <c r="U94">
        <v>275.80315857808029</v>
      </c>
      <c r="V94">
        <v>0</v>
      </c>
      <c r="W94">
        <v>0</v>
      </c>
      <c r="X94">
        <v>9.998743533232803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13.375449999999999</v>
      </c>
      <c r="AL94">
        <v>2.6559000000000004</v>
      </c>
      <c r="AM94">
        <v>0</v>
      </c>
      <c r="AN94">
        <v>0</v>
      </c>
      <c r="AO94">
        <v>0</v>
      </c>
      <c r="AP94">
        <v>0.58567319999999989</v>
      </c>
      <c r="AQ94">
        <v>0</v>
      </c>
      <c r="AR94">
        <v>3.3649919999999995</v>
      </c>
      <c r="AS94">
        <v>2.5626059999999997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21.828707207859438</v>
      </c>
      <c r="BB94">
        <f t="shared" si="1"/>
        <v>525.25670555927661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119.99798758256274</v>
      </c>
      <c r="L95">
        <v>26.03856683728128</v>
      </c>
      <c r="M95">
        <v>0</v>
      </c>
      <c r="N95">
        <v>30.000836534792015</v>
      </c>
      <c r="O95">
        <v>50.380748599764175</v>
      </c>
      <c r="P95">
        <v>51.534550253807105</v>
      </c>
      <c r="Q95">
        <v>0.95834428571428565</v>
      </c>
      <c r="R95">
        <v>1.9172519083969466</v>
      </c>
      <c r="S95">
        <v>1.6875895638766518</v>
      </c>
      <c r="T95">
        <v>0</v>
      </c>
      <c r="U95">
        <v>275.79868510922444</v>
      </c>
      <c r="V95">
        <v>0</v>
      </c>
      <c r="W95">
        <v>0</v>
      </c>
      <c r="X95">
        <v>37.468904441680728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13.375449999999999</v>
      </c>
      <c r="AL95">
        <v>2.6559000000000004</v>
      </c>
      <c r="AM95">
        <v>0</v>
      </c>
      <c r="AN95">
        <v>0</v>
      </c>
      <c r="AO95">
        <v>0</v>
      </c>
      <c r="AP95">
        <v>0.58567319999999989</v>
      </c>
      <c r="AQ95">
        <v>0</v>
      </c>
      <c r="AR95">
        <v>0.84124799999999988</v>
      </c>
      <c r="AS95">
        <v>2.5626059999999997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24.570593274248733</v>
      </c>
      <c r="BB95">
        <f t="shared" si="1"/>
        <v>591.23374904285151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82.459750168511945</v>
      </c>
      <c r="L96">
        <v>26.03856683728128</v>
      </c>
      <c r="M96">
        <v>0</v>
      </c>
      <c r="N96">
        <v>30.000836534792015</v>
      </c>
      <c r="O96">
        <v>50.380748599764175</v>
      </c>
      <c r="P96">
        <v>51.534550253807105</v>
      </c>
      <c r="Q96">
        <v>0.95853403141361271</v>
      </c>
      <c r="R96">
        <v>1.9172519083969466</v>
      </c>
      <c r="S96">
        <v>3.360618811172305</v>
      </c>
      <c r="T96">
        <v>0</v>
      </c>
      <c r="U96">
        <v>275.79868510922444</v>
      </c>
      <c r="V96">
        <v>0</v>
      </c>
      <c r="W96">
        <v>0</v>
      </c>
      <c r="X96">
        <v>37.469199749930532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13.375449999999999</v>
      </c>
      <c r="AL96">
        <v>2.6559000000000004</v>
      </c>
      <c r="AM96">
        <v>0</v>
      </c>
      <c r="AN96">
        <v>0</v>
      </c>
      <c r="AO96">
        <v>0</v>
      </c>
      <c r="AP96">
        <v>0.58567319999999989</v>
      </c>
      <c r="AQ96">
        <v>0</v>
      </c>
      <c r="AR96">
        <v>0.84124799999999988</v>
      </c>
      <c r="AS96">
        <v>2.5626059999999997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23.139590795201929</v>
      </c>
      <c r="BB96">
        <f t="shared" si="1"/>
        <v>556.80002840909242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88.814266148724073</v>
      </c>
      <c r="L97">
        <v>26.03856683728128</v>
      </c>
      <c r="M97">
        <v>0</v>
      </c>
      <c r="N97">
        <v>30.000836534792015</v>
      </c>
      <c r="O97">
        <v>50.380748599764175</v>
      </c>
      <c r="P97">
        <v>51.534550253807105</v>
      </c>
      <c r="Q97">
        <v>0.95803981623277168</v>
      </c>
      <c r="R97">
        <v>1.9172519083969466</v>
      </c>
      <c r="S97">
        <v>3.360618811172305</v>
      </c>
      <c r="T97">
        <v>0</v>
      </c>
      <c r="U97">
        <v>275.79868510922444</v>
      </c>
      <c r="V97">
        <v>0</v>
      </c>
      <c r="W97">
        <v>0</v>
      </c>
      <c r="X97">
        <v>20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13.375449999999999</v>
      </c>
      <c r="AL97">
        <v>2.6559000000000004</v>
      </c>
      <c r="AM97">
        <v>0</v>
      </c>
      <c r="AN97">
        <v>0</v>
      </c>
      <c r="AO97">
        <v>0</v>
      </c>
      <c r="AP97">
        <v>0.48806099999999997</v>
      </c>
      <c r="AQ97">
        <v>0</v>
      </c>
      <c r="AR97">
        <v>0.84124799999999988</v>
      </c>
      <c r="AS97">
        <v>2.5626059999999997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22.692200588608575</v>
      </c>
      <c r="BB97">
        <f t="shared" si="1"/>
        <v>546.03462843078648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88.814706314580846</v>
      </c>
      <c r="L98">
        <v>26.03856683728128</v>
      </c>
      <c r="M98">
        <v>0</v>
      </c>
      <c r="N98">
        <v>30.000836534792015</v>
      </c>
      <c r="O98">
        <v>50.380748599764175</v>
      </c>
      <c r="P98">
        <v>51.528430232558144</v>
      </c>
      <c r="Q98">
        <v>0.95803981623277168</v>
      </c>
      <c r="R98">
        <v>1.9172519083969466</v>
      </c>
      <c r="S98">
        <v>3.360618811172305</v>
      </c>
      <c r="T98">
        <v>0</v>
      </c>
      <c r="U98">
        <v>275.79868510922444</v>
      </c>
      <c r="V98">
        <v>0</v>
      </c>
      <c r="W98">
        <v>0</v>
      </c>
      <c r="X98">
        <v>20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13.375449999999999</v>
      </c>
      <c r="AL98">
        <v>2.6559000000000004</v>
      </c>
      <c r="AM98">
        <v>0</v>
      </c>
      <c r="AN98">
        <v>0</v>
      </c>
      <c r="AO98">
        <v>0</v>
      </c>
      <c r="AP98">
        <v>0.48806099999999997</v>
      </c>
      <c r="AQ98">
        <v>0</v>
      </c>
      <c r="AR98">
        <v>0.84124799999999988</v>
      </c>
      <c r="AS98">
        <v>2.5626059999999997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22.691973844363144</v>
      </c>
      <c r="BB98">
        <f t="shared" si="1"/>
        <v>546.02917531963965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3.330056703791282</v>
      </c>
      <c r="L99">
        <f t="shared" si="2"/>
        <v>1.1046082966005044</v>
      </c>
      <c r="M99">
        <f t="shared" si="2"/>
        <v>0</v>
      </c>
      <c r="N99">
        <f t="shared" si="2"/>
        <v>0.71996228909584403</v>
      </c>
      <c r="O99">
        <f t="shared" si="2"/>
        <v>1.2081008112812315</v>
      </c>
      <c r="P99">
        <f t="shared" si="2"/>
        <v>1.2366573164106083</v>
      </c>
      <c r="Q99">
        <f t="shared" si="2"/>
        <v>8.8472816854459679E-2</v>
      </c>
      <c r="R99">
        <f t="shared" si="2"/>
        <v>0.18266596719009184</v>
      </c>
      <c r="S99">
        <f t="shared" si="2"/>
        <v>0.11433716022394154</v>
      </c>
      <c r="T99">
        <f t="shared" si="2"/>
        <v>0</v>
      </c>
      <c r="U99">
        <f t="shared" si="2"/>
        <v>6.6874941356805273</v>
      </c>
      <c r="V99">
        <f t="shared" si="2"/>
        <v>0</v>
      </c>
      <c r="W99">
        <f t="shared" si="2"/>
        <v>0</v>
      </c>
      <c r="X99">
        <f t="shared" si="2"/>
        <v>0.89097504652002257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4.4318690889999977E-2</v>
      </c>
      <c r="AC99">
        <f t="shared" si="2"/>
        <v>3.0126345512999985E-2</v>
      </c>
      <c r="AD99">
        <f t="shared" si="2"/>
        <v>4.0545257491999998E-2</v>
      </c>
      <c r="AE99">
        <f t="shared" si="2"/>
        <v>7.6255084471999968E-2</v>
      </c>
      <c r="AF99">
        <f t="shared" si="2"/>
        <v>0</v>
      </c>
      <c r="AG99">
        <f t="shared" si="2"/>
        <v>0</v>
      </c>
      <c r="AH99">
        <f t="shared" si="2"/>
        <v>0.16356584000000002</v>
      </c>
      <c r="AI99">
        <f t="shared" si="2"/>
        <v>1.3257021999999999E-2</v>
      </c>
      <c r="AJ99">
        <f t="shared" si="2"/>
        <v>0</v>
      </c>
      <c r="AK99">
        <f t="shared" si="2"/>
        <v>0.32101079999999999</v>
      </c>
      <c r="AL99">
        <f t="shared" si="2"/>
        <v>0.12526994999999974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1.9644455249999984E-2</v>
      </c>
      <c r="AQ99">
        <f t="shared" si="2"/>
        <v>0</v>
      </c>
      <c r="AR99">
        <f t="shared" si="2"/>
        <v>6.4776096000000005E-2</v>
      </c>
      <c r="AS99">
        <f t="shared" si="2"/>
        <v>6.6337327319999917E-2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0.65948464453021405</v>
      </c>
      <c r="BB99">
        <f t="shared" si="1"/>
        <v>15.868952768055298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5.0828018237905006</v>
      </c>
      <c r="L3">
        <v>223.93420946483855</v>
      </c>
      <c r="M3">
        <v>10</v>
      </c>
      <c r="N3">
        <v>10.000714285714285</v>
      </c>
      <c r="O3">
        <v>0</v>
      </c>
      <c r="P3">
        <v>9.9994606741573033</v>
      </c>
      <c r="Q3">
        <v>2.0008421052631578</v>
      </c>
      <c r="R3">
        <v>6.9252670373788652</v>
      </c>
      <c r="S3">
        <v>4.2906343129657234</v>
      </c>
      <c r="T3">
        <v>0</v>
      </c>
      <c r="U3">
        <v>7.8117072078794214</v>
      </c>
      <c r="V3">
        <v>0</v>
      </c>
      <c r="W3">
        <v>0</v>
      </c>
      <c r="X3">
        <v>15.624092958762635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2.7225000000000001</v>
      </c>
      <c r="AG3">
        <v>13.270327200000002</v>
      </c>
      <c r="AH3">
        <v>0</v>
      </c>
      <c r="AI3">
        <v>0</v>
      </c>
      <c r="AJ3">
        <v>0</v>
      </c>
      <c r="AK3">
        <v>16.155949999999997</v>
      </c>
      <c r="AL3">
        <v>0</v>
      </c>
      <c r="AM3">
        <v>0</v>
      </c>
      <c r="AN3">
        <v>0.43998999999999994</v>
      </c>
      <c r="AO3">
        <v>0</v>
      </c>
      <c r="AP3">
        <v>0.78602159999999999</v>
      </c>
      <c r="AQ3">
        <v>0</v>
      </c>
      <c r="AR3">
        <v>1.0161216</v>
      </c>
      <c r="AS3">
        <v>3.0953051999999999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13.292923455059416</v>
      </c>
      <c r="BB3">
        <f>SUM(B3:AZ3)-BA3</f>
        <v>319.86302201569112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5.0828546158071406</v>
      </c>
      <c r="L4">
        <v>223.93420946483855</v>
      </c>
      <c r="M4">
        <v>10.415191654357463</v>
      </c>
      <c r="N4">
        <v>9.9990153380041669</v>
      </c>
      <c r="O4">
        <v>0</v>
      </c>
      <c r="P4">
        <v>9.9994606741573033</v>
      </c>
      <c r="Q4">
        <v>2.0008421052631578</v>
      </c>
      <c r="R4">
        <v>6.9252670373788652</v>
      </c>
      <c r="S4">
        <v>4.2906343129657234</v>
      </c>
      <c r="T4">
        <v>0</v>
      </c>
      <c r="U4">
        <v>7.8117072078794214</v>
      </c>
      <c r="V4">
        <v>0</v>
      </c>
      <c r="W4">
        <v>0</v>
      </c>
      <c r="X4">
        <v>15.624092958762635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2.7225000000000001</v>
      </c>
      <c r="AG4">
        <v>13.270327200000002</v>
      </c>
      <c r="AH4">
        <v>0</v>
      </c>
      <c r="AI4">
        <v>0</v>
      </c>
      <c r="AJ4">
        <v>0</v>
      </c>
      <c r="AK4">
        <v>16.155949999999997</v>
      </c>
      <c r="AL4">
        <v>0</v>
      </c>
      <c r="AM4">
        <v>0</v>
      </c>
      <c r="AN4">
        <v>0.43998999999999994</v>
      </c>
      <c r="AO4">
        <v>0</v>
      </c>
      <c r="AP4">
        <v>0.78602159999999999</v>
      </c>
      <c r="AQ4">
        <v>0</v>
      </c>
      <c r="AR4">
        <v>1.0161216</v>
      </c>
      <c r="AS4">
        <v>3.0953051999999999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13.309423893196481</v>
      </c>
      <c r="BB4">
        <f t="shared" ref="BB4:BB67" si="0">SUM(B4:AZ4)-BA4</f>
        <v>320.26006707621804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5.0828018237905006</v>
      </c>
      <c r="L5">
        <v>223.93420946483855</v>
      </c>
      <c r="M5">
        <v>10.415191654357463</v>
      </c>
      <c r="N5">
        <v>9.9990153380041669</v>
      </c>
      <c r="O5">
        <v>0</v>
      </c>
      <c r="P5">
        <v>9.9994606741573033</v>
      </c>
      <c r="Q5">
        <v>2.0008421052631578</v>
      </c>
      <c r="R5">
        <v>6.9252670373788652</v>
      </c>
      <c r="S5">
        <v>4.2944250930752039</v>
      </c>
      <c r="T5">
        <v>0</v>
      </c>
      <c r="U5">
        <v>7.8117072078794214</v>
      </c>
      <c r="V5">
        <v>0</v>
      </c>
      <c r="W5">
        <v>0</v>
      </c>
      <c r="X5">
        <v>15.625298764738183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1.9662499999999994</v>
      </c>
      <c r="AG5">
        <v>13.270327200000002</v>
      </c>
      <c r="AH5">
        <v>0</v>
      </c>
      <c r="AI5">
        <v>0</v>
      </c>
      <c r="AJ5">
        <v>0</v>
      </c>
      <c r="AK5">
        <v>16.155949999999997</v>
      </c>
      <c r="AL5">
        <v>0</v>
      </c>
      <c r="AM5">
        <v>0</v>
      </c>
      <c r="AN5">
        <v>0.43998999999999994</v>
      </c>
      <c r="AO5">
        <v>0</v>
      </c>
      <c r="AP5">
        <v>0.78602159999999999</v>
      </c>
      <c r="AQ5">
        <v>0</v>
      </c>
      <c r="AR5">
        <v>1.0161216</v>
      </c>
      <c r="AS5">
        <v>3.0953051999999999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13.27944648460759</v>
      </c>
      <c r="BB5">
        <f t="shared" si="0"/>
        <v>319.53873827887526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5.0828546158071406</v>
      </c>
      <c r="L6">
        <v>223.93420946483855</v>
      </c>
      <c r="M6">
        <v>10.415191654357463</v>
      </c>
      <c r="N6">
        <v>9.9990153380041669</v>
      </c>
      <c r="O6">
        <v>0</v>
      </c>
      <c r="P6">
        <v>9.9994606741573033</v>
      </c>
      <c r="Q6">
        <v>2.0008421052631578</v>
      </c>
      <c r="R6">
        <v>6.9252670373788652</v>
      </c>
      <c r="S6">
        <v>4.2944250930752039</v>
      </c>
      <c r="T6">
        <v>0</v>
      </c>
      <c r="U6">
        <v>7.8117072078794214</v>
      </c>
      <c r="V6">
        <v>0</v>
      </c>
      <c r="W6">
        <v>0</v>
      </c>
      <c r="X6">
        <v>15.625298764738183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1.9662499999999994</v>
      </c>
      <c r="AG6">
        <v>13.270327200000002</v>
      </c>
      <c r="AH6">
        <v>0</v>
      </c>
      <c r="AI6">
        <v>0</v>
      </c>
      <c r="AJ6">
        <v>0</v>
      </c>
      <c r="AK6">
        <v>16.155949999999997</v>
      </c>
      <c r="AL6">
        <v>0</v>
      </c>
      <c r="AM6">
        <v>0</v>
      </c>
      <c r="AN6">
        <v>0.43998999999999994</v>
      </c>
      <c r="AO6">
        <v>0</v>
      </c>
      <c r="AP6">
        <v>0.78602159999999999</v>
      </c>
      <c r="AQ6">
        <v>0</v>
      </c>
      <c r="AR6">
        <v>1.0161216</v>
      </c>
      <c r="AS6">
        <v>3.0953051999999999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13.279448590851848</v>
      </c>
      <c r="BB6">
        <f t="shared" si="0"/>
        <v>319.53878896464767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5.0828018237905006</v>
      </c>
      <c r="L7">
        <v>223.93420946483855</v>
      </c>
      <c r="M7">
        <v>11.300239712952488</v>
      </c>
      <c r="N7">
        <v>9.9990153380041669</v>
      </c>
      <c r="O7">
        <v>0</v>
      </c>
      <c r="P7">
        <v>9.9994606741573033</v>
      </c>
      <c r="Q7">
        <v>2.0008421052631578</v>
      </c>
      <c r="R7">
        <v>6.9252670373788652</v>
      </c>
      <c r="S7">
        <v>4.2944250930752039</v>
      </c>
      <c r="T7">
        <v>0</v>
      </c>
      <c r="U7">
        <v>7.8117072078794214</v>
      </c>
      <c r="V7">
        <v>0</v>
      </c>
      <c r="W7">
        <v>0</v>
      </c>
      <c r="X7">
        <v>15.625298764738183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1.9662499999999994</v>
      </c>
      <c r="AG7">
        <v>13.270327200000002</v>
      </c>
      <c r="AH7">
        <v>0</v>
      </c>
      <c r="AI7">
        <v>0</v>
      </c>
      <c r="AJ7">
        <v>0</v>
      </c>
      <c r="AK7">
        <v>16.155949999999997</v>
      </c>
      <c r="AL7">
        <v>0</v>
      </c>
      <c r="AM7">
        <v>0</v>
      </c>
      <c r="AN7">
        <v>0.43998999999999994</v>
      </c>
      <c r="AO7">
        <v>0</v>
      </c>
      <c r="AP7">
        <v>0.78602159999999999</v>
      </c>
      <c r="AQ7">
        <v>0</v>
      </c>
      <c r="AR7">
        <v>1.0161216</v>
      </c>
      <c r="AS7">
        <v>3.0953051999999999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13.314759866630519</v>
      </c>
      <c r="BB7">
        <f t="shared" si="0"/>
        <v>320.38847295544736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5.0828546158071406</v>
      </c>
      <c r="L8">
        <v>223.93420946483855</v>
      </c>
      <c r="M8">
        <v>11.300239712952488</v>
      </c>
      <c r="N8">
        <v>9.9990153380041669</v>
      </c>
      <c r="O8">
        <v>0</v>
      </c>
      <c r="P8">
        <v>9.9994606741573033</v>
      </c>
      <c r="Q8">
        <v>2.0008421052631578</v>
      </c>
      <c r="R8">
        <v>6.9252670373788652</v>
      </c>
      <c r="S8">
        <v>4.2944250930752039</v>
      </c>
      <c r="T8">
        <v>0</v>
      </c>
      <c r="U8">
        <v>7.8117072078794214</v>
      </c>
      <c r="V8">
        <v>0</v>
      </c>
      <c r="W8">
        <v>0</v>
      </c>
      <c r="X8">
        <v>15.623261337328064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1.5744975999999999</v>
      </c>
      <c r="AF8">
        <v>1.9662499999999994</v>
      </c>
      <c r="AG8">
        <v>13.270327200000002</v>
      </c>
      <c r="AH8">
        <v>0</v>
      </c>
      <c r="AI8">
        <v>0</v>
      </c>
      <c r="AJ8">
        <v>0</v>
      </c>
      <c r="AK8">
        <v>16.155949999999997</v>
      </c>
      <c r="AL8">
        <v>0</v>
      </c>
      <c r="AM8">
        <v>0</v>
      </c>
      <c r="AN8">
        <v>0.43998999999999994</v>
      </c>
      <c r="AO8">
        <v>0</v>
      </c>
      <c r="AP8">
        <v>0.78602159999999999</v>
      </c>
      <c r="AQ8">
        <v>0</v>
      </c>
      <c r="AR8">
        <v>1.0161216</v>
      </c>
      <c r="AS8">
        <v>3.0953051999999999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13.377503203325652</v>
      </c>
      <c r="BB8">
        <f t="shared" si="0"/>
        <v>321.89824258335869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5.0828018237905006</v>
      </c>
      <c r="L9">
        <v>223.93420946483855</v>
      </c>
      <c r="M9">
        <v>11.300239712952488</v>
      </c>
      <c r="N9">
        <v>10.238179480399406</v>
      </c>
      <c r="O9">
        <v>0</v>
      </c>
      <c r="P9">
        <v>9.9994606741573033</v>
      </c>
      <c r="Q9">
        <v>2.0008421052631578</v>
      </c>
      <c r="R9">
        <v>6.9252670373788652</v>
      </c>
      <c r="S9">
        <v>4.2944250930752039</v>
      </c>
      <c r="T9">
        <v>0</v>
      </c>
      <c r="U9">
        <v>7.8117072078794214</v>
      </c>
      <c r="V9">
        <v>0</v>
      </c>
      <c r="W9">
        <v>0</v>
      </c>
      <c r="X9">
        <v>15.87238413739434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4.3298683999999996</v>
      </c>
      <c r="AF9">
        <v>1.9662499999999994</v>
      </c>
      <c r="AG9">
        <v>13.270327200000002</v>
      </c>
      <c r="AH9">
        <v>0</v>
      </c>
      <c r="AI9">
        <v>0</v>
      </c>
      <c r="AJ9">
        <v>0</v>
      </c>
      <c r="AK9">
        <v>16.155949999999997</v>
      </c>
      <c r="AL9">
        <v>0</v>
      </c>
      <c r="AM9">
        <v>0</v>
      </c>
      <c r="AN9">
        <v>0.43998999999999994</v>
      </c>
      <c r="AO9">
        <v>0</v>
      </c>
      <c r="AP9">
        <v>0.78602159999999999</v>
      </c>
      <c r="AQ9">
        <v>0</v>
      </c>
      <c r="AR9">
        <v>0.67741440000000008</v>
      </c>
      <c r="AS9">
        <v>3.0953051999999999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13.493408485481973</v>
      </c>
      <c r="BB9">
        <f t="shared" si="0"/>
        <v>324.68723505164729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5.0828546158071406</v>
      </c>
      <c r="L10">
        <v>223.93420946483855</v>
      </c>
      <c r="M10">
        <v>11.333353066817027</v>
      </c>
      <c r="N10">
        <v>10.238179480399406</v>
      </c>
      <c r="O10">
        <v>0</v>
      </c>
      <c r="P10">
        <v>9.9994606741573033</v>
      </c>
      <c r="Q10">
        <v>2.0008421052631578</v>
      </c>
      <c r="R10">
        <v>6.9252670373788652</v>
      </c>
      <c r="S10">
        <v>4.2944250930752039</v>
      </c>
      <c r="T10">
        <v>0</v>
      </c>
      <c r="U10">
        <v>7.8117072078794214</v>
      </c>
      <c r="V10">
        <v>0</v>
      </c>
      <c r="W10">
        <v>0</v>
      </c>
      <c r="X10">
        <v>15.87238413739434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4.3298683999999996</v>
      </c>
      <c r="AF10">
        <v>1.9662499999999994</v>
      </c>
      <c r="AG10">
        <v>13.270327200000002</v>
      </c>
      <c r="AH10">
        <v>0</v>
      </c>
      <c r="AI10">
        <v>0</v>
      </c>
      <c r="AJ10">
        <v>0</v>
      </c>
      <c r="AK10">
        <v>16.155949999999997</v>
      </c>
      <c r="AL10">
        <v>0</v>
      </c>
      <c r="AM10">
        <v>0</v>
      </c>
      <c r="AN10">
        <v>0.43998999999999994</v>
      </c>
      <c r="AO10">
        <v>0</v>
      </c>
      <c r="AP10">
        <v>0.78602159999999999</v>
      </c>
      <c r="AQ10">
        <v>0</v>
      </c>
      <c r="AR10">
        <v>0.67741440000000008</v>
      </c>
      <c r="AS10">
        <v>3.0953051999999999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13.494731761078604</v>
      </c>
      <c r="BB10">
        <f t="shared" si="0"/>
        <v>324.71907792193184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5.0828018237905006</v>
      </c>
      <c r="L11">
        <v>223.93420946483855</v>
      </c>
      <c r="M11">
        <v>11.333353066817027</v>
      </c>
      <c r="N11">
        <v>10.029236156940511</v>
      </c>
      <c r="O11">
        <v>0</v>
      </c>
      <c r="P11">
        <v>9.9994606741573033</v>
      </c>
      <c r="Q11">
        <v>2.0008421052631578</v>
      </c>
      <c r="R11">
        <v>6.9252670373788652</v>
      </c>
      <c r="S11">
        <v>4.300164591381872</v>
      </c>
      <c r="T11">
        <v>0</v>
      </c>
      <c r="U11">
        <v>7.8117072078794214</v>
      </c>
      <c r="V11">
        <v>0</v>
      </c>
      <c r="W11">
        <v>0</v>
      </c>
      <c r="X11">
        <v>15.87238413739434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4.3298683999999996</v>
      </c>
      <c r="AF11">
        <v>1.9662499999999994</v>
      </c>
      <c r="AG11">
        <v>13.270327200000002</v>
      </c>
      <c r="AH11">
        <v>0</v>
      </c>
      <c r="AI11">
        <v>0</v>
      </c>
      <c r="AJ11">
        <v>0</v>
      </c>
      <c r="AK11">
        <v>16.155949999999997</v>
      </c>
      <c r="AL11">
        <v>0</v>
      </c>
      <c r="AM11">
        <v>0</v>
      </c>
      <c r="AN11">
        <v>0.43998999999999994</v>
      </c>
      <c r="AO11">
        <v>0</v>
      </c>
      <c r="AP11">
        <v>0.78602159999999999</v>
      </c>
      <c r="AQ11">
        <v>0</v>
      </c>
      <c r="AR11">
        <v>0.67741440000000008</v>
      </c>
      <c r="AS11">
        <v>3.0953051999999999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13.486621995429539</v>
      </c>
      <c r="BB11">
        <f t="shared" si="0"/>
        <v>324.52393107041206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5.0828546158071406</v>
      </c>
      <c r="L12">
        <v>223.93420946483855</v>
      </c>
      <c r="M12">
        <v>11.333353066817027</v>
      </c>
      <c r="N12">
        <v>10.029236156940511</v>
      </c>
      <c r="O12">
        <v>0</v>
      </c>
      <c r="P12">
        <v>9.9994606741573033</v>
      </c>
      <c r="Q12">
        <v>2.0008421052631578</v>
      </c>
      <c r="R12">
        <v>6.9252670373788652</v>
      </c>
      <c r="S12">
        <v>4.300164591381872</v>
      </c>
      <c r="T12">
        <v>0</v>
      </c>
      <c r="U12">
        <v>7.8117072078794214</v>
      </c>
      <c r="V12">
        <v>0</v>
      </c>
      <c r="W12">
        <v>0</v>
      </c>
      <c r="X12">
        <v>15.87238413739434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4.3298683999999996</v>
      </c>
      <c r="AF12">
        <v>1.9662499999999994</v>
      </c>
      <c r="AG12">
        <v>13.270327200000002</v>
      </c>
      <c r="AH12">
        <v>0</v>
      </c>
      <c r="AI12">
        <v>0</v>
      </c>
      <c r="AJ12">
        <v>0</v>
      </c>
      <c r="AK12">
        <v>16.155949999999997</v>
      </c>
      <c r="AL12">
        <v>0</v>
      </c>
      <c r="AM12">
        <v>0</v>
      </c>
      <c r="AN12">
        <v>0.43998999999999994</v>
      </c>
      <c r="AO12">
        <v>0</v>
      </c>
      <c r="AP12">
        <v>0.78602159999999999</v>
      </c>
      <c r="AQ12">
        <v>0</v>
      </c>
      <c r="AR12">
        <v>0.67741440000000008</v>
      </c>
      <c r="AS12">
        <v>3.0953051999999999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13.486624101673796</v>
      </c>
      <c r="BB12">
        <f t="shared" si="0"/>
        <v>324.52398175618447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5.0828018237905006</v>
      </c>
      <c r="L13">
        <v>223.93420946483855</v>
      </c>
      <c r="M13">
        <v>11.333353066817027</v>
      </c>
      <c r="N13">
        <v>9.9990153380041669</v>
      </c>
      <c r="O13">
        <v>0</v>
      </c>
      <c r="P13">
        <v>9.9994606741573033</v>
      </c>
      <c r="Q13">
        <v>2.0008421052631578</v>
      </c>
      <c r="R13">
        <v>6.9252670373788652</v>
      </c>
      <c r="S13">
        <v>4.300164591381872</v>
      </c>
      <c r="T13">
        <v>0</v>
      </c>
      <c r="U13">
        <v>7.8117072078794214</v>
      </c>
      <c r="V13">
        <v>0</v>
      </c>
      <c r="W13">
        <v>0</v>
      </c>
      <c r="X13">
        <v>15.87238413739434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4.3298683999999996</v>
      </c>
      <c r="AF13">
        <v>1.9662499999999994</v>
      </c>
      <c r="AG13">
        <v>13.270327200000002</v>
      </c>
      <c r="AH13">
        <v>0</v>
      </c>
      <c r="AI13">
        <v>0</v>
      </c>
      <c r="AJ13">
        <v>0</v>
      </c>
      <c r="AK13">
        <v>16.155949999999997</v>
      </c>
      <c r="AL13">
        <v>0</v>
      </c>
      <c r="AM13">
        <v>0</v>
      </c>
      <c r="AN13">
        <v>0.43998999999999994</v>
      </c>
      <c r="AO13">
        <v>0</v>
      </c>
      <c r="AP13">
        <v>0.78602159999999999</v>
      </c>
      <c r="AQ13">
        <v>0</v>
      </c>
      <c r="AR13">
        <v>0.67741440000000008</v>
      </c>
      <c r="AS13">
        <v>3.0953051999999999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13.485416196041493</v>
      </c>
      <c r="BB13">
        <f t="shared" si="0"/>
        <v>324.49491605086376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5.0828546158071406</v>
      </c>
      <c r="L14">
        <v>223.93420946483855</v>
      </c>
      <c r="M14">
        <v>11.333353066817027</v>
      </c>
      <c r="N14">
        <v>9.9990153380041669</v>
      </c>
      <c r="O14">
        <v>0</v>
      </c>
      <c r="P14">
        <v>9.9994606741573033</v>
      </c>
      <c r="Q14">
        <v>2.0008421052631578</v>
      </c>
      <c r="R14">
        <v>6.9252670373788652</v>
      </c>
      <c r="S14">
        <v>4.300164591381872</v>
      </c>
      <c r="T14">
        <v>0</v>
      </c>
      <c r="U14">
        <v>7.8117072078794214</v>
      </c>
      <c r="V14">
        <v>0</v>
      </c>
      <c r="W14">
        <v>0</v>
      </c>
      <c r="X14">
        <v>15.87238413739434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4.3298683999999996</v>
      </c>
      <c r="AF14">
        <v>1.9662499999999994</v>
      </c>
      <c r="AG14">
        <v>13.270327200000002</v>
      </c>
      <c r="AH14">
        <v>0</v>
      </c>
      <c r="AI14">
        <v>0</v>
      </c>
      <c r="AJ14">
        <v>0</v>
      </c>
      <c r="AK14">
        <v>16.155949999999997</v>
      </c>
      <c r="AL14">
        <v>0</v>
      </c>
      <c r="AM14">
        <v>0</v>
      </c>
      <c r="AN14">
        <v>0.43998999999999994</v>
      </c>
      <c r="AO14">
        <v>0</v>
      </c>
      <c r="AP14">
        <v>0.78602159999999999</v>
      </c>
      <c r="AQ14">
        <v>0</v>
      </c>
      <c r="AR14">
        <v>0.67741440000000008</v>
      </c>
      <c r="AS14">
        <v>3.0953051999999999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13.485418302285753</v>
      </c>
      <c r="BB14">
        <f t="shared" si="0"/>
        <v>324.49496673663612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5.0828018237905006</v>
      </c>
      <c r="L15">
        <v>223.93420946483855</v>
      </c>
      <c r="M15">
        <v>11.333353066817027</v>
      </c>
      <c r="N15">
        <v>9.9990153380041669</v>
      </c>
      <c r="O15">
        <v>0</v>
      </c>
      <c r="P15">
        <v>9.9994606741573033</v>
      </c>
      <c r="Q15">
        <v>2.0008421052631578</v>
      </c>
      <c r="R15">
        <v>6.9252670373788652</v>
      </c>
      <c r="S15">
        <v>4.2933749992553976</v>
      </c>
      <c r="T15">
        <v>0</v>
      </c>
      <c r="U15">
        <v>7.8117072078794214</v>
      </c>
      <c r="V15">
        <v>0</v>
      </c>
      <c r="W15">
        <v>0</v>
      </c>
      <c r="X15">
        <v>15.87238413739434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4.3298683999999996</v>
      </c>
      <c r="AF15">
        <v>1.9662499999999994</v>
      </c>
      <c r="AG15">
        <v>13.270327200000002</v>
      </c>
      <c r="AH15">
        <v>0</v>
      </c>
      <c r="AI15">
        <v>0</v>
      </c>
      <c r="AJ15">
        <v>0</v>
      </c>
      <c r="AK15">
        <v>16.155949999999997</v>
      </c>
      <c r="AL15">
        <v>0</v>
      </c>
      <c r="AM15">
        <v>0</v>
      </c>
      <c r="AN15">
        <v>0.43998999999999994</v>
      </c>
      <c r="AO15">
        <v>0</v>
      </c>
      <c r="AP15">
        <v>2.1615593999999998</v>
      </c>
      <c r="AQ15">
        <v>0</v>
      </c>
      <c r="AR15">
        <v>0.67741440000000008</v>
      </c>
      <c r="AS15">
        <v>3.0953051999999999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13.540029104461063</v>
      </c>
      <c r="BB15">
        <f t="shared" si="0"/>
        <v>325.8090513503177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5.0828546158071406</v>
      </c>
      <c r="L16">
        <v>223.93420946483855</v>
      </c>
      <c r="M16">
        <v>11.333353066817027</v>
      </c>
      <c r="N16">
        <v>9.9990153380041669</v>
      </c>
      <c r="O16">
        <v>0</v>
      </c>
      <c r="P16">
        <v>9.9994606741573033</v>
      </c>
      <c r="Q16">
        <v>2.0008421052631578</v>
      </c>
      <c r="R16">
        <v>6.9252670373788652</v>
      </c>
      <c r="S16">
        <v>4.2933749992553976</v>
      </c>
      <c r="T16">
        <v>0</v>
      </c>
      <c r="U16">
        <v>7.8117072078794214</v>
      </c>
      <c r="V16">
        <v>0</v>
      </c>
      <c r="W16">
        <v>0</v>
      </c>
      <c r="X16">
        <v>15.87238413739434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4.3298683999999996</v>
      </c>
      <c r="AF16">
        <v>1.9662499999999994</v>
      </c>
      <c r="AG16">
        <v>13.270327200000002</v>
      </c>
      <c r="AH16">
        <v>0</v>
      </c>
      <c r="AI16">
        <v>0</v>
      </c>
      <c r="AJ16">
        <v>0</v>
      </c>
      <c r="AK16">
        <v>16.155949999999997</v>
      </c>
      <c r="AL16">
        <v>0</v>
      </c>
      <c r="AM16">
        <v>0</v>
      </c>
      <c r="AN16">
        <v>0.43998999999999994</v>
      </c>
      <c r="AO16">
        <v>0</v>
      </c>
      <c r="AP16">
        <v>2.1615593999999998</v>
      </c>
      <c r="AQ16">
        <v>0</v>
      </c>
      <c r="AR16">
        <v>0.67741440000000008</v>
      </c>
      <c r="AS16">
        <v>3.0953051999999999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13.540031210705319</v>
      </c>
      <c r="BB16">
        <f t="shared" si="0"/>
        <v>325.80910203609005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5.0828018237905006</v>
      </c>
      <c r="L17">
        <v>223.93420946483855</v>
      </c>
      <c r="M17">
        <v>11.333353066817027</v>
      </c>
      <c r="N17">
        <v>9.9990153380041669</v>
      </c>
      <c r="O17">
        <v>0</v>
      </c>
      <c r="P17">
        <v>9.9994606741573033</v>
      </c>
      <c r="Q17">
        <v>2.0008421052631578</v>
      </c>
      <c r="R17">
        <v>6.9252670373788652</v>
      </c>
      <c r="S17">
        <v>4.2906343129657234</v>
      </c>
      <c r="T17">
        <v>0</v>
      </c>
      <c r="U17">
        <v>7.8117072078794214</v>
      </c>
      <c r="V17">
        <v>0</v>
      </c>
      <c r="W17">
        <v>0</v>
      </c>
      <c r="X17">
        <v>15.87238413739434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4.3298683999999996</v>
      </c>
      <c r="AF17">
        <v>1.9662499999999994</v>
      </c>
      <c r="AG17">
        <v>13.270327200000002</v>
      </c>
      <c r="AH17">
        <v>0</v>
      </c>
      <c r="AI17">
        <v>0</v>
      </c>
      <c r="AJ17">
        <v>0</v>
      </c>
      <c r="AK17">
        <v>16.155949999999997</v>
      </c>
      <c r="AL17">
        <v>0</v>
      </c>
      <c r="AM17">
        <v>0</v>
      </c>
      <c r="AN17">
        <v>0.43998999999999994</v>
      </c>
      <c r="AO17">
        <v>0</v>
      </c>
      <c r="AP17">
        <v>2.1615593999999998</v>
      </c>
      <c r="AQ17">
        <v>0</v>
      </c>
      <c r="AR17">
        <v>0.67741440000000008</v>
      </c>
      <c r="AS17">
        <v>3.0953051999999999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13.539919746633924</v>
      </c>
      <c r="BB17">
        <f t="shared" si="0"/>
        <v>325.80642002185516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5.0828546158071406</v>
      </c>
      <c r="L18">
        <v>223.93420946483855</v>
      </c>
      <c r="M18">
        <v>11.333353066817027</v>
      </c>
      <c r="N18">
        <v>9.9990153380041669</v>
      </c>
      <c r="O18">
        <v>0</v>
      </c>
      <c r="P18">
        <v>9.9994606741573033</v>
      </c>
      <c r="Q18">
        <v>2.0008421052631578</v>
      </c>
      <c r="R18">
        <v>6.9252670373788652</v>
      </c>
      <c r="S18">
        <v>4.2906343129657234</v>
      </c>
      <c r="T18">
        <v>0</v>
      </c>
      <c r="U18">
        <v>7.8117072078794214</v>
      </c>
      <c r="V18">
        <v>0</v>
      </c>
      <c r="W18">
        <v>0</v>
      </c>
      <c r="X18">
        <v>15.62267151639344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4.3298683999999996</v>
      </c>
      <c r="AF18">
        <v>1.9662499999999994</v>
      </c>
      <c r="AG18">
        <v>13.270327200000002</v>
      </c>
      <c r="AH18">
        <v>0</v>
      </c>
      <c r="AI18">
        <v>0</v>
      </c>
      <c r="AJ18">
        <v>0</v>
      </c>
      <c r="AK18">
        <v>16.155949999999997</v>
      </c>
      <c r="AL18">
        <v>0</v>
      </c>
      <c r="AM18">
        <v>0</v>
      </c>
      <c r="AN18">
        <v>0.43998999999999994</v>
      </c>
      <c r="AO18">
        <v>0</v>
      </c>
      <c r="AP18">
        <v>2.1615593999999998</v>
      </c>
      <c r="AQ18">
        <v>0</v>
      </c>
      <c r="AR18">
        <v>0.67741440000000008</v>
      </c>
      <c r="AS18">
        <v>3.0953051999999999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13.529958336092111</v>
      </c>
      <c r="BB18">
        <f t="shared" si="0"/>
        <v>325.56672160341265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5.0828018237905006</v>
      </c>
      <c r="L19">
        <v>223.93420946483855</v>
      </c>
      <c r="M19">
        <v>11.333353066817027</v>
      </c>
      <c r="N19">
        <v>9.9990153380041669</v>
      </c>
      <c r="O19">
        <v>0</v>
      </c>
      <c r="P19">
        <v>9.9994606741573033</v>
      </c>
      <c r="Q19">
        <v>2.0008421052631578</v>
      </c>
      <c r="R19">
        <v>6.9252670373788652</v>
      </c>
      <c r="S19">
        <v>4.2944250930752039</v>
      </c>
      <c r="T19">
        <v>0</v>
      </c>
      <c r="U19">
        <v>7.8117072078794214</v>
      </c>
      <c r="V19">
        <v>0</v>
      </c>
      <c r="W19">
        <v>0</v>
      </c>
      <c r="X19">
        <v>15.62267151639344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4.3298683999999996</v>
      </c>
      <c r="AF19">
        <v>1.9662499999999994</v>
      </c>
      <c r="AG19">
        <v>13.270327200000002</v>
      </c>
      <c r="AH19">
        <v>0</v>
      </c>
      <c r="AI19">
        <v>0</v>
      </c>
      <c r="AJ19">
        <v>0</v>
      </c>
      <c r="AK19">
        <v>16.155949999999997</v>
      </c>
      <c r="AL19">
        <v>0</v>
      </c>
      <c r="AM19">
        <v>0</v>
      </c>
      <c r="AN19">
        <v>0.43998999999999994</v>
      </c>
      <c r="AO19">
        <v>0</v>
      </c>
      <c r="AP19">
        <v>2.1615593999999998</v>
      </c>
      <c r="AQ19">
        <v>0</v>
      </c>
      <c r="AR19">
        <v>0.67741440000000008</v>
      </c>
      <c r="AS19">
        <v>1.5682879680000001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13.469179283593975</v>
      </c>
      <c r="BB19">
        <f t="shared" si="0"/>
        <v>324.10422141200365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5.0828546158071406</v>
      </c>
      <c r="L20">
        <v>223.93420946483855</v>
      </c>
      <c r="M20">
        <v>10.414062250843299</v>
      </c>
      <c r="N20">
        <v>9.9990153380041669</v>
      </c>
      <c r="O20">
        <v>0</v>
      </c>
      <c r="P20">
        <v>9.9994606741573033</v>
      </c>
      <c r="Q20">
        <v>2.0008421052631578</v>
      </c>
      <c r="R20">
        <v>6.9252670373788652</v>
      </c>
      <c r="S20">
        <v>4.2944250930752039</v>
      </c>
      <c r="T20">
        <v>0</v>
      </c>
      <c r="U20">
        <v>7.8117072078794214</v>
      </c>
      <c r="V20">
        <v>0</v>
      </c>
      <c r="W20">
        <v>0</v>
      </c>
      <c r="X20">
        <v>15.62267151639344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4.3298683999999996</v>
      </c>
      <c r="AF20">
        <v>1.9662499999999994</v>
      </c>
      <c r="AG20">
        <v>13.270327200000002</v>
      </c>
      <c r="AH20">
        <v>0</v>
      </c>
      <c r="AI20">
        <v>0</v>
      </c>
      <c r="AJ20">
        <v>0</v>
      </c>
      <c r="AK20">
        <v>16.155949999999997</v>
      </c>
      <c r="AL20">
        <v>0</v>
      </c>
      <c r="AM20">
        <v>0</v>
      </c>
      <c r="AN20">
        <v>0.43998999999999994</v>
      </c>
      <c r="AO20">
        <v>0</v>
      </c>
      <c r="AP20">
        <v>0.78602159999999999</v>
      </c>
      <c r="AQ20">
        <v>0</v>
      </c>
      <c r="AR20">
        <v>0.67741440000000008</v>
      </c>
      <c r="AS20">
        <v>1.5682879680000001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13.377617985046232</v>
      </c>
      <c r="BB20">
        <f t="shared" si="0"/>
        <v>321.9010068865943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5.0828018237905006</v>
      </c>
      <c r="L21">
        <v>223.93420946483855</v>
      </c>
      <c r="M21">
        <v>10.415337490829053</v>
      </c>
      <c r="N21">
        <v>9.9990153380041669</v>
      </c>
      <c r="O21">
        <v>0</v>
      </c>
      <c r="P21">
        <v>9.9994606741573033</v>
      </c>
      <c r="Q21">
        <v>2.0008421052631578</v>
      </c>
      <c r="R21">
        <v>6.7910024959999991</v>
      </c>
      <c r="S21">
        <v>4.1965932686453584</v>
      </c>
      <c r="T21">
        <v>0</v>
      </c>
      <c r="U21">
        <v>7.8117072078794214</v>
      </c>
      <c r="V21">
        <v>0</v>
      </c>
      <c r="W21">
        <v>0</v>
      </c>
      <c r="X21">
        <v>15.270203510094595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4.3298683999999996</v>
      </c>
      <c r="AF21">
        <v>1.9662499999999994</v>
      </c>
      <c r="AG21">
        <v>13.270327200000002</v>
      </c>
      <c r="AH21">
        <v>0</v>
      </c>
      <c r="AI21">
        <v>0</v>
      </c>
      <c r="AJ21">
        <v>0</v>
      </c>
      <c r="AK21">
        <v>16.155949999999997</v>
      </c>
      <c r="AL21">
        <v>0</v>
      </c>
      <c r="AM21">
        <v>0</v>
      </c>
      <c r="AN21">
        <v>0.43998999999999994</v>
      </c>
      <c r="AO21">
        <v>0</v>
      </c>
      <c r="AP21">
        <v>0.78602159999999999</v>
      </c>
      <c r="AQ21">
        <v>0</v>
      </c>
      <c r="AR21">
        <v>0.67741440000000008</v>
      </c>
      <c r="AS21">
        <v>1.5682879680000001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13.354342642585085</v>
      </c>
      <c r="BB21">
        <f t="shared" si="0"/>
        <v>321.34094030491696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5.0828018237905006</v>
      </c>
      <c r="L22">
        <v>223.93420946483855</v>
      </c>
      <c r="M22">
        <v>10.415337490829053</v>
      </c>
      <c r="N22">
        <v>9.9990153380041669</v>
      </c>
      <c r="O22">
        <v>0</v>
      </c>
      <c r="P22">
        <v>9.9994606741573033</v>
      </c>
      <c r="Q22">
        <v>2.0008421052631578</v>
      </c>
      <c r="R22">
        <v>6.7910024959999991</v>
      </c>
      <c r="S22">
        <v>4.1965932686453584</v>
      </c>
      <c r="T22">
        <v>0</v>
      </c>
      <c r="U22">
        <v>7.8117072078794214</v>
      </c>
      <c r="V22">
        <v>0</v>
      </c>
      <c r="W22">
        <v>0</v>
      </c>
      <c r="X22">
        <v>15.270203510094595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4.3298683999999996</v>
      </c>
      <c r="AF22">
        <v>1.9662499999999994</v>
      </c>
      <c r="AG22">
        <v>13.270327200000002</v>
      </c>
      <c r="AH22">
        <v>0</v>
      </c>
      <c r="AI22">
        <v>0</v>
      </c>
      <c r="AJ22">
        <v>0</v>
      </c>
      <c r="AK22">
        <v>16.155949999999997</v>
      </c>
      <c r="AL22">
        <v>0</v>
      </c>
      <c r="AM22">
        <v>0</v>
      </c>
      <c r="AN22">
        <v>0.43998999999999994</v>
      </c>
      <c r="AO22">
        <v>0</v>
      </c>
      <c r="AP22">
        <v>0.55021511999999995</v>
      </c>
      <c r="AQ22">
        <v>0</v>
      </c>
      <c r="AR22">
        <v>0.67741440000000008</v>
      </c>
      <c r="AS22">
        <v>1.5682879680000001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13.344934006985085</v>
      </c>
      <c r="BB22">
        <f t="shared" si="0"/>
        <v>321.11454246051699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5.0723311945053426</v>
      </c>
      <c r="L23">
        <v>223.9356461731708</v>
      </c>
      <c r="M23">
        <v>10</v>
      </c>
      <c r="N23">
        <v>9.3747551457249969</v>
      </c>
      <c r="O23">
        <v>0</v>
      </c>
      <c r="P23">
        <v>9.9994606741573033</v>
      </c>
      <c r="Q23">
        <v>2.0008421052631578</v>
      </c>
      <c r="R23">
        <v>6.7693301699716706</v>
      </c>
      <c r="S23">
        <v>4.1869760702290071</v>
      </c>
      <c r="T23">
        <v>0</v>
      </c>
      <c r="U23">
        <v>7.8117072078794214</v>
      </c>
      <c r="V23">
        <v>0</v>
      </c>
      <c r="W23">
        <v>0</v>
      </c>
      <c r="X23">
        <v>14.998123598735271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4.3298683999999996</v>
      </c>
      <c r="AF23">
        <v>1.9662499999999994</v>
      </c>
      <c r="AG23">
        <v>13.270327200000002</v>
      </c>
      <c r="AH23">
        <v>0</v>
      </c>
      <c r="AI23">
        <v>0</v>
      </c>
      <c r="AJ23">
        <v>0</v>
      </c>
      <c r="AK23">
        <v>16.155949999999997</v>
      </c>
      <c r="AL23">
        <v>0</v>
      </c>
      <c r="AM23">
        <v>0</v>
      </c>
      <c r="AN23">
        <v>0.43998999999999994</v>
      </c>
      <c r="AO23">
        <v>0</v>
      </c>
      <c r="AP23">
        <v>0.55021511999999995</v>
      </c>
      <c r="AQ23">
        <v>0</v>
      </c>
      <c r="AR23">
        <v>0.67741440000000008</v>
      </c>
      <c r="AS23">
        <v>1.5682879680000001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13.290989106907405</v>
      </c>
      <c r="BB23">
        <f t="shared" si="0"/>
        <v>319.81648632072955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5.0724249185236578</v>
      </c>
      <c r="L24">
        <v>223.93167480061896</v>
      </c>
      <c r="M24">
        <v>8.2389539398560654</v>
      </c>
      <c r="N24">
        <v>10.00024849790273</v>
      </c>
      <c r="O24">
        <v>0</v>
      </c>
      <c r="P24">
        <v>9.9994606741573033</v>
      </c>
      <c r="Q24">
        <v>2.0008421052631578</v>
      </c>
      <c r="R24">
        <v>6.7693301699716706</v>
      </c>
      <c r="S24">
        <v>4.1744314766641164</v>
      </c>
      <c r="T24">
        <v>0</v>
      </c>
      <c r="U24">
        <v>7.8117072078794214</v>
      </c>
      <c r="V24">
        <v>0</v>
      </c>
      <c r="W24">
        <v>0</v>
      </c>
      <c r="X24">
        <v>14.998351098762317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4.3298683999999996</v>
      </c>
      <c r="AF24">
        <v>1.9662499999999994</v>
      </c>
      <c r="AG24">
        <v>13.270327200000002</v>
      </c>
      <c r="AH24">
        <v>0</v>
      </c>
      <c r="AI24">
        <v>0</v>
      </c>
      <c r="AJ24">
        <v>0</v>
      </c>
      <c r="AK24">
        <v>16.155949999999997</v>
      </c>
      <c r="AL24">
        <v>0</v>
      </c>
      <c r="AM24">
        <v>0</v>
      </c>
      <c r="AN24">
        <v>0.43998999999999994</v>
      </c>
      <c r="AO24">
        <v>0</v>
      </c>
      <c r="AP24">
        <v>0.55021511999999995</v>
      </c>
      <c r="AQ24">
        <v>0</v>
      </c>
      <c r="AR24">
        <v>0.67741440000000008</v>
      </c>
      <c r="AS24">
        <v>1.5682879680000001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13.2450340103206</v>
      </c>
      <c r="BB24">
        <f t="shared" si="0"/>
        <v>318.71069396727881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5.0723311945053426</v>
      </c>
      <c r="L25">
        <v>223.93167480061896</v>
      </c>
      <c r="M25">
        <v>9.9990715798390521</v>
      </c>
      <c r="N25">
        <v>10.00024849790273</v>
      </c>
      <c r="O25">
        <v>0</v>
      </c>
      <c r="P25">
        <v>9.9994606741573033</v>
      </c>
      <c r="Q25">
        <v>2.0008421052631578</v>
      </c>
      <c r="R25">
        <v>6.7693301699716706</v>
      </c>
      <c r="S25">
        <v>4.1744314766641164</v>
      </c>
      <c r="T25">
        <v>0</v>
      </c>
      <c r="U25">
        <v>7.8117072078794214</v>
      </c>
      <c r="V25">
        <v>0</v>
      </c>
      <c r="W25">
        <v>0</v>
      </c>
      <c r="X25">
        <v>15.00006182819579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4.3298683999999996</v>
      </c>
      <c r="AF25">
        <v>1.9662499999999994</v>
      </c>
      <c r="AG25">
        <v>13.270327200000002</v>
      </c>
      <c r="AH25">
        <v>0</v>
      </c>
      <c r="AI25">
        <v>0</v>
      </c>
      <c r="AJ25">
        <v>0</v>
      </c>
      <c r="AK25">
        <v>16.155949999999997</v>
      </c>
      <c r="AL25">
        <v>0</v>
      </c>
      <c r="AM25">
        <v>0</v>
      </c>
      <c r="AN25">
        <v>0.43998999999999994</v>
      </c>
      <c r="AO25">
        <v>0</v>
      </c>
      <c r="AP25">
        <v>1.9257529200000003</v>
      </c>
      <c r="AQ25">
        <v>0</v>
      </c>
      <c r="AR25">
        <v>0.67741440000000008</v>
      </c>
      <c r="AS25">
        <v>1.5682879680000001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13.370211076342015</v>
      </c>
      <c r="BB25">
        <f t="shared" si="0"/>
        <v>321.72278934665547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5.0724249185236578</v>
      </c>
      <c r="L26">
        <v>223.93167480061896</v>
      </c>
      <c r="M26">
        <v>9.9990715798390521</v>
      </c>
      <c r="N26">
        <v>10.00024849790273</v>
      </c>
      <c r="O26">
        <v>0</v>
      </c>
      <c r="P26">
        <v>9.9986192893401018</v>
      </c>
      <c r="Q26">
        <v>2.0008421052631578</v>
      </c>
      <c r="R26">
        <v>6.7693301699716706</v>
      </c>
      <c r="S26">
        <v>2.0002226640159044</v>
      </c>
      <c r="T26">
        <v>0</v>
      </c>
      <c r="U26">
        <v>10.342391661195011</v>
      </c>
      <c r="V26">
        <v>0</v>
      </c>
      <c r="W26">
        <v>0</v>
      </c>
      <c r="X26">
        <v>15.00006182819579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4.3298683999999996</v>
      </c>
      <c r="AF26">
        <v>1.9662499999999994</v>
      </c>
      <c r="AG26">
        <v>13.270327200000002</v>
      </c>
      <c r="AH26">
        <v>7.1763281199999991</v>
      </c>
      <c r="AI26">
        <v>0</v>
      </c>
      <c r="AJ26">
        <v>0</v>
      </c>
      <c r="AK26">
        <v>16.155949999999997</v>
      </c>
      <c r="AL26">
        <v>0</v>
      </c>
      <c r="AM26">
        <v>0</v>
      </c>
      <c r="AN26">
        <v>0.43998999999999994</v>
      </c>
      <c r="AO26">
        <v>0</v>
      </c>
      <c r="AP26">
        <v>1.9257529200000003</v>
      </c>
      <c r="AQ26">
        <v>0</v>
      </c>
      <c r="AR26">
        <v>0.67741440000000008</v>
      </c>
      <c r="AS26">
        <v>1.5682879680000001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13.670740211202654</v>
      </c>
      <c r="BB26">
        <f t="shared" si="0"/>
        <v>328.95431631166332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1.801893953513716</v>
      </c>
      <c r="L27">
        <v>223.9335838214167</v>
      </c>
      <c r="M27">
        <v>28.225970791350619</v>
      </c>
      <c r="N27">
        <v>36.239583333333336</v>
      </c>
      <c r="O27">
        <v>0</v>
      </c>
      <c r="P27">
        <v>31.90305362151873</v>
      </c>
      <c r="Q27">
        <v>2.0002681481481481</v>
      </c>
      <c r="R27">
        <v>3.9989032863849761</v>
      </c>
      <c r="S27">
        <v>1.9992412371134016</v>
      </c>
      <c r="T27">
        <v>0</v>
      </c>
      <c r="U27">
        <v>21.425548441977078</v>
      </c>
      <c r="V27">
        <v>0</v>
      </c>
      <c r="W27">
        <v>0</v>
      </c>
      <c r="X27">
        <v>45.258818713811607</v>
      </c>
      <c r="Y27">
        <v>0</v>
      </c>
      <c r="Z27">
        <v>0</v>
      </c>
      <c r="AA27">
        <v>0</v>
      </c>
      <c r="AB27">
        <v>4.0405682719999998</v>
      </c>
      <c r="AC27">
        <v>2.9691613119999998</v>
      </c>
      <c r="AD27">
        <v>0</v>
      </c>
      <c r="AE27">
        <v>4.3298683999999996</v>
      </c>
      <c r="AF27">
        <v>1.9662499999999994</v>
      </c>
      <c r="AG27">
        <v>13.270327200000002</v>
      </c>
      <c r="AH27">
        <v>14.352656239999998</v>
      </c>
      <c r="AI27">
        <v>0</v>
      </c>
      <c r="AJ27">
        <v>0</v>
      </c>
      <c r="AK27">
        <v>16.155949999999997</v>
      </c>
      <c r="AL27">
        <v>0</v>
      </c>
      <c r="AM27">
        <v>0</v>
      </c>
      <c r="AN27">
        <v>0.43998999999999994</v>
      </c>
      <c r="AO27">
        <v>0</v>
      </c>
      <c r="AP27">
        <v>1.9257529200000003</v>
      </c>
      <c r="AQ27">
        <v>2.4162500000000002</v>
      </c>
      <c r="AR27">
        <v>12.193459199999999</v>
      </c>
      <c r="AS27">
        <v>1.5682879680000001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18.849374556085337</v>
      </c>
      <c r="BB27">
        <f t="shared" si="0"/>
        <v>453.56601230448291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1.9997909991717027</v>
      </c>
      <c r="L28">
        <v>287.46985984583046</v>
      </c>
      <c r="M28">
        <v>28.225970791350619</v>
      </c>
      <c r="N28">
        <v>36.239583333333336</v>
      </c>
      <c r="O28">
        <v>0</v>
      </c>
      <c r="P28">
        <v>9.9986192893401018</v>
      </c>
      <c r="Q28">
        <v>2.0008445039561775</v>
      </c>
      <c r="R28">
        <v>3.9986784778540234</v>
      </c>
      <c r="S28">
        <v>2.0001905544147842</v>
      </c>
      <c r="T28">
        <v>0</v>
      </c>
      <c r="U28">
        <v>21.425548441977078</v>
      </c>
      <c r="V28">
        <v>0</v>
      </c>
      <c r="W28">
        <v>0</v>
      </c>
      <c r="X28">
        <v>15.00006182819579</v>
      </c>
      <c r="Y28">
        <v>0</v>
      </c>
      <c r="Z28">
        <v>0</v>
      </c>
      <c r="AA28">
        <v>0</v>
      </c>
      <c r="AB28">
        <v>4.0405682719999998</v>
      </c>
      <c r="AC28">
        <v>2.9691613119999998</v>
      </c>
      <c r="AD28">
        <v>0</v>
      </c>
      <c r="AE28">
        <v>4.3298683999999996</v>
      </c>
      <c r="AF28">
        <v>1.9662499999999994</v>
      </c>
      <c r="AG28">
        <v>13.270327200000002</v>
      </c>
      <c r="AH28">
        <v>23.824247199999995</v>
      </c>
      <c r="AI28">
        <v>0</v>
      </c>
      <c r="AJ28">
        <v>0</v>
      </c>
      <c r="AK28">
        <v>16.155949999999997</v>
      </c>
      <c r="AL28">
        <v>0</v>
      </c>
      <c r="AM28">
        <v>0</v>
      </c>
      <c r="AN28">
        <v>0.43998999999999994</v>
      </c>
      <c r="AO28">
        <v>0</v>
      </c>
      <c r="AP28">
        <v>1.9257529200000003</v>
      </c>
      <c r="AQ28">
        <v>7.2487499999999994</v>
      </c>
      <c r="AR28">
        <v>12.193459199999999</v>
      </c>
      <c r="AS28">
        <v>1.5682879680000001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19.881842384803328</v>
      </c>
      <c r="BB28">
        <f t="shared" si="0"/>
        <v>478.40991815262061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9.4054566687909684</v>
      </c>
      <c r="L29">
        <v>364.54682798580581</v>
      </c>
      <c r="M29">
        <v>28.225970791350619</v>
      </c>
      <c r="N29">
        <v>36.239583333333336</v>
      </c>
      <c r="O29">
        <v>0</v>
      </c>
      <c r="P29">
        <v>31.90305362151873</v>
      </c>
      <c r="Q29">
        <v>6.6903543553008591</v>
      </c>
      <c r="R29">
        <v>13.005461778432817</v>
      </c>
      <c r="S29">
        <v>8.1024063930544603</v>
      </c>
      <c r="T29">
        <v>0</v>
      </c>
      <c r="U29">
        <v>21.425548441977078</v>
      </c>
      <c r="V29">
        <v>0</v>
      </c>
      <c r="W29">
        <v>0</v>
      </c>
      <c r="X29">
        <v>45.258818713811607</v>
      </c>
      <c r="Y29">
        <v>0</v>
      </c>
      <c r="Z29">
        <v>0</v>
      </c>
      <c r="AA29">
        <v>0</v>
      </c>
      <c r="AB29">
        <v>4.0405682719999998</v>
      </c>
      <c r="AC29">
        <v>2.9691613119999998</v>
      </c>
      <c r="AD29">
        <v>2.7964513200000001</v>
      </c>
      <c r="AE29">
        <v>4.3298683999999996</v>
      </c>
      <c r="AF29">
        <v>2.7225000000000001</v>
      </c>
      <c r="AG29">
        <v>13.270327200000002</v>
      </c>
      <c r="AH29">
        <v>35.881640599999997</v>
      </c>
      <c r="AI29">
        <v>0</v>
      </c>
      <c r="AJ29">
        <v>0</v>
      </c>
      <c r="AK29">
        <v>16.155949999999997</v>
      </c>
      <c r="AL29">
        <v>0</v>
      </c>
      <c r="AM29">
        <v>0</v>
      </c>
      <c r="AN29">
        <v>0.43998999999999994</v>
      </c>
      <c r="AO29">
        <v>0</v>
      </c>
      <c r="AP29">
        <v>1.9257529200000003</v>
      </c>
      <c r="AQ29">
        <v>12.081249999999999</v>
      </c>
      <c r="AR29">
        <v>2.7096575999999999</v>
      </c>
      <c r="AS29">
        <v>1.5682879680000001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26.561226770803955</v>
      </c>
      <c r="BB29">
        <f t="shared" si="0"/>
        <v>639.13366090457214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9.4054566687909684</v>
      </c>
      <c r="L30">
        <v>365.58496563740198</v>
      </c>
      <c r="M30">
        <v>28.225970791350619</v>
      </c>
      <c r="N30">
        <v>36.239583333333336</v>
      </c>
      <c r="O30">
        <v>0</v>
      </c>
      <c r="P30">
        <v>31.90305362151873</v>
      </c>
      <c r="Q30">
        <v>6.6903543553008591</v>
      </c>
      <c r="R30">
        <v>13.005461778432817</v>
      </c>
      <c r="S30">
        <v>8.1024063930544603</v>
      </c>
      <c r="T30">
        <v>0</v>
      </c>
      <c r="U30">
        <v>21.425548441977078</v>
      </c>
      <c r="V30">
        <v>0</v>
      </c>
      <c r="W30">
        <v>0</v>
      </c>
      <c r="X30">
        <v>45.258818713811607</v>
      </c>
      <c r="Y30">
        <v>0</v>
      </c>
      <c r="Z30">
        <v>0</v>
      </c>
      <c r="AA30">
        <v>0</v>
      </c>
      <c r="AB30">
        <v>4.0405682719999998</v>
      </c>
      <c r="AC30">
        <v>5.9441828107999992</v>
      </c>
      <c r="AD30">
        <v>5.5929026400000001</v>
      </c>
      <c r="AE30">
        <v>5.9043660000000004</v>
      </c>
      <c r="AF30">
        <v>5.4449999999999994</v>
      </c>
      <c r="AG30">
        <v>13.270327200000002</v>
      </c>
      <c r="AH30">
        <v>35.881640599999997</v>
      </c>
      <c r="AI30">
        <v>0.78111279999999994</v>
      </c>
      <c r="AJ30">
        <v>0</v>
      </c>
      <c r="AK30">
        <v>16.155949999999997</v>
      </c>
      <c r="AL30">
        <v>0</v>
      </c>
      <c r="AM30">
        <v>0</v>
      </c>
      <c r="AN30">
        <v>0.43998999999999994</v>
      </c>
      <c r="AO30">
        <v>0</v>
      </c>
      <c r="AP30">
        <v>0.74672052000000011</v>
      </c>
      <c r="AQ30">
        <v>16.913749999999997</v>
      </c>
      <c r="AR30">
        <v>1.3548288000000002</v>
      </c>
      <c r="AS30">
        <v>1.5682879680000001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27.127262488833853</v>
      </c>
      <c r="BB30">
        <f t="shared" si="0"/>
        <v>652.7539848569387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9.4054566687909684</v>
      </c>
      <c r="L31">
        <v>312.46891919989218</v>
      </c>
      <c r="M31">
        <v>28.225970791350619</v>
      </c>
      <c r="N31">
        <v>36.239583333333336</v>
      </c>
      <c r="O31">
        <v>0</v>
      </c>
      <c r="P31">
        <v>31.90305362151873</v>
      </c>
      <c r="Q31">
        <v>6.6903543553008591</v>
      </c>
      <c r="R31">
        <v>13.005461778432817</v>
      </c>
      <c r="S31">
        <v>8.1024063930544603</v>
      </c>
      <c r="T31">
        <v>0</v>
      </c>
      <c r="U31">
        <v>21.425548441977078</v>
      </c>
      <c r="V31">
        <v>0</v>
      </c>
      <c r="W31">
        <v>0</v>
      </c>
      <c r="X31">
        <v>45.258818713811607</v>
      </c>
      <c r="Y31">
        <v>0</v>
      </c>
      <c r="Z31">
        <v>0</v>
      </c>
      <c r="AA31">
        <v>0</v>
      </c>
      <c r="AB31">
        <v>8.0811365439999996</v>
      </c>
      <c r="AC31">
        <v>5.9441828107999992</v>
      </c>
      <c r="AD31">
        <v>8.3893539600000011</v>
      </c>
      <c r="AE31">
        <v>15.1671353808</v>
      </c>
      <c r="AF31">
        <v>9.3774999999999977</v>
      </c>
      <c r="AG31">
        <v>13.270327200000002</v>
      </c>
      <c r="AH31">
        <v>35.881640599999997</v>
      </c>
      <c r="AI31">
        <v>5.0772332000000002</v>
      </c>
      <c r="AJ31">
        <v>0</v>
      </c>
      <c r="AK31">
        <v>16.155949999999997</v>
      </c>
      <c r="AL31">
        <v>0</v>
      </c>
      <c r="AM31">
        <v>0</v>
      </c>
      <c r="AN31">
        <v>0.43998999999999994</v>
      </c>
      <c r="AO31">
        <v>0</v>
      </c>
      <c r="AP31">
        <v>0.74672052000000011</v>
      </c>
      <c r="AQ31">
        <v>19.098039999999997</v>
      </c>
      <c r="AR31">
        <v>1.3548288000000002</v>
      </c>
      <c r="AS31">
        <v>1.5682879680000001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26.065788895579065</v>
      </c>
      <c r="BB31">
        <f t="shared" si="0"/>
        <v>627.21211138548347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9.4054566687909684</v>
      </c>
      <c r="L32">
        <v>312.46891919989218</v>
      </c>
      <c r="M32">
        <v>28.225970791350619</v>
      </c>
      <c r="N32">
        <v>36.239583333333336</v>
      </c>
      <c r="O32">
        <v>0</v>
      </c>
      <c r="P32">
        <v>31.90305362151873</v>
      </c>
      <c r="Q32">
        <v>6.6903543553008591</v>
      </c>
      <c r="R32">
        <v>13.005461778432817</v>
      </c>
      <c r="S32">
        <v>8.1024063930544603</v>
      </c>
      <c r="T32">
        <v>0</v>
      </c>
      <c r="U32">
        <v>21.425548441977078</v>
      </c>
      <c r="V32">
        <v>0</v>
      </c>
      <c r="W32">
        <v>0</v>
      </c>
      <c r="X32">
        <v>45.258818713811607</v>
      </c>
      <c r="Y32">
        <v>0</v>
      </c>
      <c r="Z32">
        <v>0</v>
      </c>
      <c r="AA32">
        <v>0</v>
      </c>
      <c r="AB32">
        <v>12.121704815999999</v>
      </c>
      <c r="AC32">
        <v>5.9441828107999992</v>
      </c>
      <c r="AD32">
        <v>8.3893539600000011</v>
      </c>
      <c r="AE32">
        <v>15.1671353808</v>
      </c>
      <c r="AF32">
        <v>9.3774999999999977</v>
      </c>
      <c r="AG32">
        <v>13.270327200000002</v>
      </c>
      <c r="AH32">
        <v>35.881640599999997</v>
      </c>
      <c r="AI32">
        <v>5.0772332000000002</v>
      </c>
      <c r="AJ32">
        <v>0</v>
      </c>
      <c r="AK32">
        <v>16.155949999999997</v>
      </c>
      <c r="AL32">
        <v>0</v>
      </c>
      <c r="AM32">
        <v>0</v>
      </c>
      <c r="AN32">
        <v>0.43998999999999994</v>
      </c>
      <c r="AO32">
        <v>0</v>
      </c>
      <c r="AP32">
        <v>0.74672052000000011</v>
      </c>
      <c r="AQ32">
        <v>19.098039999999997</v>
      </c>
      <c r="AR32">
        <v>1.6935359999999997</v>
      </c>
      <c r="AS32">
        <v>2.4762441599999998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26.276749791179064</v>
      </c>
      <c r="BB32">
        <f t="shared" si="0"/>
        <v>632.28838215388362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9.4054566687909684</v>
      </c>
      <c r="L33">
        <v>312.46891919989218</v>
      </c>
      <c r="M33">
        <v>28.225970791350619</v>
      </c>
      <c r="N33">
        <v>36.239583333333336</v>
      </c>
      <c r="O33">
        <v>0</v>
      </c>
      <c r="P33">
        <v>31.90305362151873</v>
      </c>
      <c r="Q33">
        <v>6.6903543553008591</v>
      </c>
      <c r="R33">
        <v>13.005461778432817</v>
      </c>
      <c r="S33">
        <v>8.1024063930544603</v>
      </c>
      <c r="T33">
        <v>0</v>
      </c>
      <c r="U33">
        <v>21.425548441977078</v>
      </c>
      <c r="V33">
        <v>0</v>
      </c>
      <c r="W33">
        <v>0</v>
      </c>
      <c r="X33">
        <v>45.258818713811607</v>
      </c>
      <c r="Y33">
        <v>0</v>
      </c>
      <c r="Z33">
        <v>0</v>
      </c>
      <c r="AA33">
        <v>0</v>
      </c>
      <c r="AB33">
        <v>12.121704815999999</v>
      </c>
      <c r="AC33">
        <v>5.9441828107999992</v>
      </c>
      <c r="AD33">
        <v>8.3893539600000011</v>
      </c>
      <c r="AE33">
        <v>15.1671353808</v>
      </c>
      <c r="AF33">
        <v>9.3774999999999977</v>
      </c>
      <c r="AG33">
        <v>13.270327200000002</v>
      </c>
      <c r="AH33">
        <v>35.881640599999997</v>
      </c>
      <c r="AI33">
        <v>5.0772332000000002</v>
      </c>
      <c r="AJ33">
        <v>0</v>
      </c>
      <c r="AK33">
        <v>16.155949999999997</v>
      </c>
      <c r="AL33">
        <v>0</v>
      </c>
      <c r="AM33">
        <v>0</v>
      </c>
      <c r="AN33">
        <v>0.43998999999999994</v>
      </c>
      <c r="AO33">
        <v>0</v>
      </c>
      <c r="AP33">
        <v>0.74672052000000011</v>
      </c>
      <c r="AQ33">
        <v>19.098039999999997</v>
      </c>
      <c r="AR33">
        <v>12.193459199999999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26.896594398379065</v>
      </c>
      <c r="BB33">
        <f t="shared" si="0"/>
        <v>647.2034905386837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9.4054566687909684</v>
      </c>
      <c r="L34">
        <v>312.46891919989218</v>
      </c>
      <c r="M34">
        <v>28.225970791350619</v>
      </c>
      <c r="N34">
        <v>36.239583333333336</v>
      </c>
      <c r="O34">
        <v>0</v>
      </c>
      <c r="P34">
        <v>31.90305362151873</v>
      </c>
      <c r="Q34">
        <v>6.6903543553008591</v>
      </c>
      <c r="R34">
        <v>13.005461778432817</v>
      </c>
      <c r="S34">
        <v>8.1024063930544603</v>
      </c>
      <c r="T34">
        <v>0</v>
      </c>
      <c r="U34">
        <v>21.425548441977078</v>
      </c>
      <c r="V34">
        <v>0</v>
      </c>
      <c r="W34">
        <v>0</v>
      </c>
      <c r="X34">
        <v>45.258818713811607</v>
      </c>
      <c r="Y34">
        <v>0</v>
      </c>
      <c r="Z34">
        <v>0</v>
      </c>
      <c r="AA34">
        <v>0</v>
      </c>
      <c r="AB34">
        <v>12.121704815999999</v>
      </c>
      <c r="AC34">
        <v>5.9441828107999992</v>
      </c>
      <c r="AD34">
        <v>8.3893539600000011</v>
      </c>
      <c r="AE34">
        <v>15.1671353808</v>
      </c>
      <c r="AF34">
        <v>9.3774999999999977</v>
      </c>
      <c r="AG34">
        <v>13.270327200000002</v>
      </c>
      <c r="AH34">
        <v>35.881640599999997</v>
      </c>
      <c r="AI34">
        <v>5.0772332000000002</v>
      </c>
      <c r="AJ34">
        <v>0</v>
      </c>
      <c r="AK34">
        <v>16.155949999999997</v>
      </c>
      <c r="AL34">
        <v>0</v>
      </c>
      <c r="AM34">
        <v>0</v>
      </c>
      <c r="AN34">
        <v>0.43998999999999994</v>
      </c>
      <c r="AO34">
        <v>0</v>
      </c>
      <c r="AP34">
        <v>0.74672052000000011</v>
      </c>
      <c r="AQ34">
        <v>19.098039999999997</v>
      </c>
      <c r="AR34">
        <v>12.193459199999999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26.896594398379065</v>
      </c>
      <c r="BB34">
        <f t="shared" si="0"/>
        <v>647.2034905386837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9.4054566687909684</v>
      </c>
      <c r="L35">
        <v>312.46891919989218</v>
      </c>
      <c r="M35">
        <v>28.225970791350619</v>
      </c>
      <c r="N35">
        <v>36.239583333333336</v>
      </c>
      <c r="O35">
        <v>0</v>
      </c>
      <c r="P35">
        <v>31.90305362151873</v>
      </c>
      <c r="Q35">
        <v>6.6903543553008591</v>
      </c>
      <c r="R35">
        <v>13.005461778432817</v>
      </c>
      <c r="S35">
        <v>8.1024063930544603</v>
      </c>
      <c r="T35">
        <v>0</v>
      </c>
      <c r="U35">
        <v>21.425548441977078</v>
      </c>
      <c r="V35">
        <v>0</v>
      </c>
      <c r="W35">
        <v>0</v>
      </c>
      <c r="X35">
        <v>45.258818713811607</v>
      </c>
      <c r="Y35">
        <v>0</v>
      </c>
      <c r="Z35">
        <v>0</v>
      </c>
      <c r="AA35">
        <v>0</v>
      </c>
      <c r="AB35">
        <v>12.121704815999999</v>
      </c>
      <c r="AC35">
        <v>5.9441828107999992</v>
      </c>
      <c r="AD35">
        <v>8.3893539600000011</v>
      </c>
      <c r="AE35">
        <v>15.1671353808</v>
      </c>
      <c r="AF35">
        <v>9.3774999999999977</v>
      </c>
      <c r="AG35">
        <v>13.270327200000002</v>
      </c>
      <c r="AH35">
        <v>35.881640599999997</v>
      </c>
      <c r="AI35">
        <v>5.0772332000000002</v>
      </c>
      <c r="AJ35">
        <v>0</v>
      </c>
      <c r="AK35">
        <v>16.155949999999997</v>
      </c>
      <c r="AL35">
        <v>0</v>
      </c>
      <c r="AM35">
        <v>0</v>
      </c>
      <c r="AN35">
        <v>0.43998999999999994</v>
      </c>
      <c r="AO35">
        <v>0</v>
      </c>
      <c r="AP35">
        <v>0.55021511999999995</v>
      </c>
      <c r="AQ35">
        <v>19.098039999999997</v>
      </c>
      <c r="AR35">
        <v>3.7257791999999998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26.550893385579066</v>
      </c>
      <c r="BB35">
        <f t="shared" si="0"/>
        <v>638.88500615148359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9.4054566687909684</v>
      </c>
      <c r="L36">
        <v>322.88542909163954</v>
      </c>
      <c r="M36">
        <v>28.225970791350619</v>
      </c>
      <c r="N36">
        <v>36.239583333333336</v>
      </c>
      <c r="O36">
        <v>0</v>
      </c>
      <c r="P36">
        <v>31.90305362151873</v>
      </c>
      <c r="Q36">
        <v>6.6903543553008591</v>
      </c>
      <c r="R36">
        <v>13.005461778432817</v>
      </c>
      <c r="S36">
        <v>8.1024063930544603</v>
      </c>
      <c r="T36">
        <v>0</v>
      </c>
      <c r="U36">
        <v>21.425548441977078</v>
      </c>
      <c r="V36">
        <v>0</v>
      </c>
      <c r="W36">
        <v>0</v>
      </c>
      <c r="X36">
        <v>45.258818713811607</v>
      </c>
      <c r="Y36">
        <v>0</v>
      </c>
      <c r="Z36">
        <v>0</v>
      </c>
      <c r="AA36">
        <v>0</v>
      </c>
      <c r="AB36">
        <v>8.0565986799999987</v>
      </c>
      <c r="AC36">
        <v>5.9441828107999992</v>
      </c>
      <c r="AD36">
        <v>8.3893539600000011</v>
      </c>
      <c r="AE36">
        <v>15.1671353808</v>
      </c>
      <c r="AF36">
        <v>9.3774999999999977</v>
      </c>
      <c r="AG36">
        <v>13.270327200000002</v>
      </c>
      <c r="AH36">
        <v>30.506657999999998</v>
      </c>
      <c r="AI36">
        <v>5.0772332000000002</v>
      </c>
      <c r="AJ36">
        <v>0</v>
      </c>
      <c r="AK36">
        <v>16.155949999999997</v>
      </c>
      <c r="AL36">
        <v>0</v>
      </c>
      <c r="AM36">
        <v>0</v>
      </c>
      <c r="AN36">
        <v>0.43998999999999994</v>
      </c>
      <c r="AO36">
        <v>0</v>
      </c>
      <c r="AP36">
        <v>0.55021511999999995</v>
      </c>
      <c r="AQ36">
        <v>19.098039999999997</v>
      </c>
      <c r="AR36">
        <v>3.7257791999999998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26.589852233528067</v>
      </c>
      <c r="BB36">
        <f t="shared" si="0"/>
        <v>639.82246845928194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9.4054566687909684</v>
      </c>
      <c r="L37">
        <v>270.80389866476366</v>
      </c>
      <c r="M37">
        <v>28.225970791350619</v>
      </c>
      <c r="N37">
        <v>36.239583333333336</v>
      </c>
      <c r="O37">
        <v>0</v>
      </c>
      <c r="P37">
        <v>31.90305362151873</v>
      </c>
      <c r="Q37">
        <v>6.6903543553008591</v>
      </c>
      <c r="R37">
        <v>13.005461778432817</v>
      </c>
      <c r="S37">
        <v>8.1024063930544603</v>
      </c>
      <c r="T37">
        <v>0</v>
      </c>
      <c r="U37">
        <v>21.425548441977078</v>
      </c>
      <c r="V37">
        <v>0</v>
      </c>
      <c r="W37">
        <v>0</v>
      </c>
      <c r="X37">
        <v>45.258818713811607</v>
      </c>
      <c r="Y37">
        <v>0</v>
      </c>
      <c r="Z37">
        <v>0</v>
      </c>
      <c r="AA37">
        <v>0</v>
      </c>
      <c r="AB37">
        <v>4.0446579160000002</v>
      </c>
      <c r="AC37">
        <v>5.9441828107999992</v>
      </c>
      <c r="AD37">
        <v>8.3893539600000011</v>
      </c>
      <c r="AE37">
        <v>1.5744975999999999</v>
      </c>
      <c r="AF37">
        <v>2.7225000000000001</v>
      </c>
      <c r="AG37">
        <v>13.270327200000002</v>
      </c>
      <c r="AH37">
        <v>20.337771999999998</v>
      </c>
      <c r="AI37">
        <v>0.78111279999999994</v>
      </c>
      <c r="AJ37">
        <v>0</v>
      </c>
      <c r="AK37">
        <v>16.155949999999997</v>
      </c>
      <c r="AL37">
        <v>0</v>
      </c>
      <c r="AM37">
        <v>0</v>
      </c>
      <c r="AN37">
        <v>0.43998999999999994</v>
      </c>
      <c r="AO37">
        <v>0</v>
      </c>
      <c r="AP37">
        <v>0.55021511999999995</v>
      </c>
      <c r="AQ37">
        <v>19.098039999999997</v>
      </c>
      <c r="AR37">
        <v>3.7257791999999998</v>
      </c>
      <c r="AS37">
        <v>7.5112739519999998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22.966688340375299</v>
      </c>
      <c r="BB37">
        <f t="shared" si="0"/>
        <v>552.63951698075869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9.4054566687909684</v>
      </c>
      <c r="L38">
        <v>270.80389866476366</v>
      </c>
      <c r="M38">
        <v>28.225970791350619</v>
      </c>
      <c r="N38">
        <v>36.239583333333336</v>
      </c>
      <c r="O38">
        <v>0</v>
      </c>
      <c r="P38">
        <v>31.90305362151873</v>
      </c>
      <c r="Q38">
        <v>6.6903543553008591</v>
      </c>
      <c r="R38">
        <v>13.005461778432817</v>
      </c>
      <c r="S38">
        <v>8.1024063930544603</v>
      </c>
      <c r="T38">
        <v>0</v>
      </c>
      <c r="U38">
        <v>21.425548441977078</v>
      </c>
      <c r="V38">
        <v>0</v>
      </c>
      <c r="W38">
        <v>0</v>
      </c>
      <c r="X38">
        <v>45.258818713811607</v>
      </c>
      <c r="Y38">
        <v>0</v>
      </c>
      <c r="Z38">
        <v>0</v>
      </c>
      <c r="AA38">
        <v>0</v>
      </c>
      <c r="AB38">
        <v>4.0405682719999998</v>
      </c>
      <c r="AC38">
        <v>2.9691613119999998</v>
      </c>
      <c r="AD38">
        <v>8.3893539600000011</v>
      </c>
      <c r="AE38">
        <v>0</v>
      </c>
      <c r="AF38">
        <v>2.7225000000000001</v>
      </c>
      <c r="AG38">
        <v>13.270327200000002</v>
      </c>
      <c r="AH38">
        <v>10.168886000000001</v>
      </c>
      <c r="AI38">
        <v>0</v>
      </c>
      <c r="AJ38">
        <v>0</v>
      </c>
      <c r="AK38">
        <v>16.155949999999997</v>
      </c>
      <c r="AL38">
        <v>0</v>
      </c>
      <c r="AM38">
        <v>0</v>
      </c>
      <c r="AN38">
        <v>0.43998999999999994</v>
      </c>
      <c r="AO38">
        <v>0</v>
      </c>
      <c r="AP38">
        <v>0.55021511999999995</v>
      </c>
      <c r="AQ38">
        <v>19.098039999999997</v>
      </c>
      <c r="AR38">
        <v>3.7257791999999998</v>
      </c>
      <c r="AS38">
        <v>7.5112739519999998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22.348094863575305</v>
      </c>
      <c r="BB38">
        <f t="shared" si="0"/>
        <v>537.75450291475875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9.4054566687909684</v>
      </c>
      <c r="L39">
        <v>260.38784447971847</v>
      </c>
      <c r="M39">
        <v>28.225970791350619</v>
      </c>
      <c r="N39">
        <v>36.239583333333336</v>
      </c>
      <c r="O39">
        <v>0</v>
      </c>
      <c r="P39">
        <v>31.90305362151873</v>
      </c>
      <c r="Q39">
        <v>6.6903543553008591</v>
      </c>
      <c r="R39">
        <v>13.005461778432817</v>
      </c>
      <c r="S39">
        <v>8.1024063930544603</v>
      </c>
      <c r="T39">
        <v>0</v>
      </c>
      <c r="U39">
        <v>21.425548441977078</v>
      </c>
      <c r="V39">
        <v>0</v>
      </c>
      <c r="W39">
        <v>0</v>
      </c>
      <c r="X39">
        <v>45.258818713811607</v>
      </c>
      <c r="Y39">
        <v>0</v>
      </c>
      <c r="Z39">
        <v>0</v>
      </c>
      <c r="AA39">
        <v>0</v>
      </c>
      <c r="AB39">
        <v>4.0364786279999993</v>
      </c>
      <c r="AC39">
        <v>2.9691613119999998</v>
      </c>
      <c r="AD39">
        <v>5.5929026400000001</v>
      </c>
      <c r="AE39">
        <v>0</v>
      </c>
      <c r="AF39">
        <v>2.7225000000000001</v>
      </c>
      <c r="AG39">
        <v>13.270327200000002</v>
      </c>
      <c r="AH39">
        <v>0</v>
      </c>
      <c r="AI39">
        <v>0</v>
      </c>
      <c r="AJ39">
        <v>0</v>
      </c>
      <c r="AK39">
        <v>16.155949999999997</v>
      </c>
      <c r="AL39">
        <v>0</v>
      </c>
      <c r="AM39">
        <v>0</v>
      </c>
      <c r="AN39">
        <v>0.43998999999999994</v>
      </c>
      <c r="AO39">
        <v>0</v>
      </c>
      <c r="AP39">
        <v>0.55021511999999995</v>
      </c>
      <c r="AQ39">
        <v>19.098039999999997</v>
      </c>
      <c r="AR39">
        <v>12.193459199999999</v>
      </c>
      <c r="AS39">
        <v>3.0953051999999999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21.576677175643162</v>
      </c>
      <c r="BB39">
        <f t="shared" si="0"/>
        <v>519.1921507016458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9.4054566687909684</v>
      </c>
      <c r="L40">
        <v>239.56254690942069</v>
      </c>
      <c r="M40">
        <v>28.225970791350619</v>
      </c>
      <c r="N40">
        <v>36.239583333333336</v>
      </c>
      <c r="O40">
        <v>0</v>
      </c>
      <c r="P40">
        <v>31.90305362151873</v>
      </c>
      <c r="Q40">
        <v>6.6903543553008591</v>
      </c>
      <c r="R40">
        <v>13.005461778432817</v>
      </c>
      <c r="S40">
        <v>8.1024063930544603</v>
      </c>
      <c r="T40">
        <v>0</v>
      </c>
      <c r="U40">
        <v>21.425548441977078</v>
      </c>
      <c r="V40">
        <v>0</v>
      </c>
      <c r="W40">
        <v>0</v>
      </c>
      <c r="X40">
        <v>45.258818713811607</v>
      </c>
      <c r="Y40">
        <v>0</v>
      </c>
      <c r="Z40">
        <v>0</v>
      </c>
      <c r="AA40">
        <v>0</v>
      </c>
      <c r="AB40">
        <v>4.0405682719999998</v>
      </c>
      <c r="AC40">
        <v>2.9691613119999998</v>
      </c>
      <c r="AD40">
        <v>2.7964513200000001</v>
      </c>
      <c r="AE40">
        <v>0</v>
      </c>
      <c r="AF40">
        <v>2.7225000000000001</v>
      </c>
      <c r="AG40">
        <v>13.270327200000002</v>
      </c>
      <c r="AH40">
        <v>0</v>
      </c>
      <c r="AI40">
        <v>0</v>
      </c>
      <c r="AJ40">
        <v>0</v>
      </c>
      <c r="AK40">
        <v>16.155949999999997</v>
      </c>
      <c r="AL40">
        <v>0</v>
      </c>
      <c r="AM40">
        <v>0</v>
      </c>
      <c r="AN40">
        <v>0.43998999999999994</v>
      </c>
      <c r="AO40">
        <v>0</v>
      </c>
      <c r="AP40">
        <v>0.55021511999999995</v>
      </c>
      <c r="AQ40">
        <v>19.098039999999997</v>
      </c>
      <c r="AR40">
        <v>12.193459199999999</v>
      </c>
      <c r="AS40">
        <v>3.0953051999999999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20.634332775858404</v>
      </c>
      <c r="BB40">
        <f t="shared" si="0"/>
        <v>496.51683585513285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9.4054566687909684</v>
      </c>
      <c r="L41">
        <v>239.56254690942069</v>
      </c>
      <c r="M41">
        <v>28.225970791350619</v>
      </c>
      <c r="N41">
        <v>36.239583333333336</v>
      </c>
      <c r="O41">
        <v>0</v>
      </c>
      <c r="P41">
        <v>31.90305362151873</v>
      </c>
      <c r="Q41">
        <v>6.6903543553008591</v>
      </c>
      <c r="R41">
        <v>13.005461778432817</v>
      </c>
      <c r="S41">
        <v>8.1024063930544603</v>
      </c>
      <c r="T41">
        <v>0</v>
      </c>
      <c r="U41">
        <v>21.425548441977078</v>
      </c>
      <c r="V41">
        <v>0</v>
      </c>
      <c r="W41">
        <v>0</v>
      </c>
      <c r="X41">
        <v>45.258818713811607</v>
      </c>
      <c r="Y41">
        <v>0</v>
      </c>
      <c r="Z41">
        <v>0</v>
      </c>
      <c r="AA41">
        <v>0</v>
      </c>
      <c r="AB41">
        <v>4.0405682719999998</v>
      </c>
      <c r="AC41">
        <v>2.9691613119999998</v>
      </c>
      <c r="AD41">
        <v>0</v>
      </c>
      <c r="AE41">
        <v>0</v>
      </c>
      <c r="AF41">
        <v>2.7225000000000001</v>
      </c>
      <c r="AG41">
        <v>13.270327200000002</v>
      </c>
      <c r="AH41">
        <v>0</v>
      </c>
      <c r="AI41">
        <v>0</v>
      </c>
      <c r="AJ41">
        <v>0</v>
      </c>
      <c r="AK41">
        <v>16.155949999999997</v>
      </c>
      <c r="AL41">
        <v>0</v>
      </c>
      <c r="AM41">
        <v>0</v>
      </c>
      <c r="AN41">
        <v>0.43998999999999994</v>
      </c>
      <c r="AO41">
        <v>0</v>
      </c>
      <c r="AP41">
        <v>0.55021511999999995</v>
      </c>
      <c r="AQ41">
        <v>19.098039999999997</v>
      </c>
      <c r="AR41">
        <v>2.7096575999999999</v>
      </c>
      <c r="AS41">
        <v>3.0953051999999999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20.14435047265841</v>
      </c>
      <c r="BB41">
        <f t="shared" si="0"/>
        <v>484.7265652383328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9.4054566687909684</v>
      </c>
      <c r="L42">
        <v>239.56254690942069</v>
      </c>
      <c r="M42">
        <v>28.225970791350619</v>
      </c>
      <c r="N42">
        <v>36.239583333333336</v>
      </c>
      <c r="O42">
        <v>0</v>
      </c>
      <c r="P42">
        <v>31.90305362151873</v>
      </c>
      <c r="Q42">
        <v>6.6903543553008591</v>
      </c>
      <c r="R42">
        <v>13.005461778432817</v>
      </c>
      <c r="S42">
        <v>8.1024063930544603</v>
      </c>
      <c r="T42">
        <v>0</v>
      </c>
      <c r="U42">
        <v>21.425548441977078</v>
      </c>
      <c r="V42">
        <v>0</v>
      </c>
      <c r="W42">
        <v>0</v>
      </c>
      <c r="X42">
        <v>45.258818713811607</v>
      </c>
      <c r="Y42">
        <v>0</v>
      </c>
      <c r="Z42">
        <v>0</v>
      </c>
      <c r="AA42">
        <v>0</v>
      </c>
      <c r="AB42">
        <v>4.0405682719999998</v>
      </c>
      <c r="AC42">
        <v>2.9691613119999998</v>
      </c>
      <c r="AD42">
        <v>0</v>
      </c>
      <c r="AE42">
        <v>0</v>
      </c>
      <c r="AF42">
        <v>2.7225000000000001</v>
      </c>
      <c r="AG42">
        <v>13.270327200000002</v>
      </c>
      <c r="AH42">
        <v>0</v>
      </c>
      <c r="AI42">
        <v>0</v>
      </c>
      <c r="AJ42">
        <v>0</v>
      </c>
      <c r="AK42">
        <v>16.155949999999997</v>
      </c>
      <c r="AL42">
        <v>0</v>
      </c>
      <c r="AM42">
        <v>0</v>
      </c>
      <c r="AN42">
        <v>0.43998999999999994</v>
      </c>
      <c r="AO42">
        <v>0</v>
      </c>
      <c r="AP42">
        <v>0.55021511999999995</v>
      </c>
      <c r="AQ42">
        <v>14.323530000000002</v>
      </c>
      <c r="AR42">
        <v>1.3548288000000002</v>
      </c>
      <c r="AS42">
        <v>3.0953051999999999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19.899789639775868</v>
      </c>
      <c r="BB42">
        <f t="shared" si="0"/>
        <v>478.84178727121537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9.4054566687909684</v>
      </c>
      <c r="L43">
        <v>291.63607098189198</v>
      </c>
      <c r="M43">
        <v>28.225970791350619</v>
      </c>
      <c r="N43">
        <v>36.239583333333336</v>
      </c>
      <c r="O43">
        <v>0</v>
      </c>
      <c r="P43">
        <v>31.90305362151873</v>
      </c>
      <c r="Q43">
        <v>6.6903543553008591</v>
      </c>
      <c r="R43">
        <v>13.005461778432817</v>
      </c>
      <c r="S43">
        <v>8.1024063930544603</v>
      </c>
      <c r="T43">
        <v>0</v>
      </c>
      <c r="U43">
        <v>21.425548441977078</v>
      </c>
      <c r="V43">
        <v>0</v>
      </c>
      <c r="W43">
        <v>0</v>
      </c>
      <c r="X43">
        <v>45.258818713811607</v>
      </c>
      <c r="Y43">
        <v>0</v>
      </c>
      <c r="Z43">
        <v>0</v>
      </c>
      <c r="AA43">
        <v>0</v>
      </c>
      <c r="AB43">
        <v>4.0405682719999998</v>
      </c>
      <c r="AC43">
        <v>2.9691613119999998</v>
      </c>
      <c r="AD43">
        <v>0</v>
      </c>
      <c r="AE43">
        <v>0</v>
      </c>
      <c r="AF43">
        <v>2.7225000000000001</v>
      </c>
      <c r="AG43">
        <v>13.270327200000002</v>
      </c>
      <c r="AH43">
        <v>0</v>
      </c>
      <c r="AI43">
        <v>0</v>
      </c>
      <c r="AJ43">
        <v>0</v>
      </c>
      <c r="AK43">
        <v>16.155949999999997</v>
      </c>
      <c r="AL43">
        <v>0</v>
      </c>
      <c r="AM43">
        <v>0</v>
      </c>
      <c r="AN43">
        <v>0.43998999999999994</v>
      </c>
      <c r="AO43">
        <v>0</v>
      </c>
      <c r="AP43">
        <v>0.55021511999999995</v>
      </c>
      <c r="AQ43">
        <v>8.3312299999999997</v>
      </c>
      <c r="AR43">
        <v>3.7257791999999998</v>
      </c>
      <c r="AS43">
        <v>3.0953051999999999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21.833031630383161</v>
      </c>
      <c r="BB43">
        <f t="shared" si="0"/>
        <v>525.36071975307925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9.4054566687909684</v>
      </c>
      <c r="L44">
        <v>291.63607098189198</v>
      </c>
      <c r="M44">
        <v>28.225970791350619</v>
      </c>
      <c r="N44">
        <v>36.239583333333336</v>
      </c>
      <c r="O44">
        <v>0</v>
      </c>
      <c r="P44">
        <v>31.90305362151873</v>
      </c>
      <c r="Q44">
        <v>6.6903543553008591</v>
      </c>
      <c r="R44">
        <v>13.005461778432817</v>
      </c>
      <c r="S44">
        <v>8.1024063930544603</v>
      </c>
      <c r="T44">
        <v>0</v>
      </c>
      <c r="U44">
        <v>21.425548441977078</v>
      </c>
      <c r="V44">
        <v>0</v>
      </c>
      <c r="W44">
        <v>0</v>
      </c>
      <c r="X44">
        <v>45.258818713811607</v>
      </c>
      <c r="Y44">
        <v>0</v>
      </c>
      <c r="Z44">
        <v>0</v>
      </c>
      <c r="AA44">
        <v>0</v>
      </c>
      <c r="AB44">
        <v>4.0405682719999998</v>
      </c>
      <c r="AC44">
        <v>2.9691613119999998</v>
      </c>
      <c r="AD44">
        <v>0</v>
      </c>
      <c r="AE44">
        <v>0</v>
      </c>
      <c r="AF44">
        <v>2.7225000000000001</v>
      </c>
      <c r="AG44">
        <v>13.270327200000002</v>
      </c>
      <c r="AH44">
        <v>0</v>
      </c>
      <c r="AI44">
        <v>0</v>
      </c>
      <c r="AJ44">
        <v>0</v>
      </c>
      <c r="AK44">
        <v>16.155949999999997</v>
      </c>
      <c r="AL44">
        <v>0</v>
      </c>
      <c r="AM44">
        <v>0</v>
      </c>
      <c r="AN44">
        <v>0.43998999999999994</v>
      </c>
      <c r="AO44">
        <v>0</v>
      </c>
      <c r="AP44">
        <v>0.55021511999999995</v>
      </c>
      <c r="AQ44">
        <v>3.8659999999999997</v>
      </c>
      <c r="AR44">
        <v>3.7257791999999998</v>
      </c>
      <c r="AS44">
        <v>3.0953051999999999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21.654868861335544</v>
      </c>
      <c r="BB44">
        <f t="shared" si="0"/>
        <v>521.07365252212685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9.4054566687909684</v>
      </c>
      <c r="L45">
        <v>291.63607098189198</v>
      </c>
      <c r="M45">
        <v>28.225970791350619</v>
      </c>
      <c r="N45">
        <v>36.239583333333336</v>
      </c>
      <c r="O45">
        <v>0</v>
      </c>
      <c r="P45">
        <v>31.90305362151873</v>
      </c>
      <c r="Q45">
        <v>6.6903543553008591</v>
      </c>
      <c r="R45">
        <v>13.005461778432817</v>
      </c>
      <c r="S45">
        <v>8.1024063930544603</v>
      </c>
      <c r="T45">
        <v>0</v>
      </c>
      <c r="U45">
        <v>21.425548441977078</v>
      </c>
      <c r="V45">
        <v>0</v>
      </c>
      <c r="W45">
        <v>0</v>
      </c>
      <c r="X45">
        <v>45.258818713811607</v>
      </c>
      <c r="Y45">
        <v>0</v>
      </c>
      <c r="Z45">
        <v>0</v>
      </c>
      <c r="AA45">
        <v>0</v>
      </c>
      <c r="AB45">
        <v>4.0405682719999998</v>
      </c>
      <c r="AC45">
        <v>2.9300934000000001</v>
      </c>
      <c r="AD45">
        <v>0</v>
      </c>
      <c r="AE45">
        <v>0</v>
      </c>
      <c r="AF45">
        <v>2.7225000000000001</v>
      </c>
      <c r="AG45">
        <v>13.270327200000002</v>
      </c>
      <c r="AH45">
        <v>0</v>
      </c>
      <c r="AI45">
        <v>0</v>
      </c>
      <c r="AJ45">
        <v>0</v>
      </c>
      <c r="AK45">
        <v>16.155949999999997</v>
      </c>
      <c r="AL45">
        <v>0</v>
      </c>
      <c r="AM45">
        <v>0</v>
      </c>
      <c r="AN45">
        <v>0.43998999999999994</v>
      </c>
      <c r="AO45">
        <v>0</v>
      </c>
      <c r="AP45">
        <v>0.55021511999999995</v>
      </c>
      <c r="AQ45">
        <v>0</v>
      </c>
      <c r="AR45">
        <v>3.7257791999999998</v>
      </c>
      <c r="AS45">
        <v>3.0953051999999999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21.49905661053554</v>
      </c>
      <c r="BB45">
        <f t="shared" si="0"/>
        <v>517.32439686092687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9.4054566687909684</v>
      </c>
      <c r="L46">
        <v>291.63607098189198</v>
      </c>
      <c r="M46">
        <v>28.225970791350619</v>
      </c>
      <c r="N46">
        <v>36.239583333333336</v>
      </c>
      <c r="O46">
        <v>0</v>
      </c>
      <c r="P46">
        <v>31.90305362151873</v>
      </c>
      <c r="Q46">
        <v>6.6903543553008591</v>
      </c>
      <c r="R46">
        <v>13.005461778432817</v>
      </c>
      <c r="S46">
        <v>8.1024063930544603</v>
      </c>
      <c r="T46">
        <v>0</v>
      </c>
      <c r="U46">
        <v>21.425548441977078</v>
      </c>
      <c r="V46">
        <v>0</v>
      </c>
      <c r="W46">
        <v>0</v>
      </c>
      <c r="X46">
        <v>45.258818713811607</v>
      </c>
      <c r="Y46">
        <v>0</v>
      </c>
      <c r="Z46">
        <v>0</v>
      </c>
      <c r="AA46">
        <v>0</v>
      </c>
      <c r="AB46">
        <v>4.0405682719999998</v>
      </c>
      <c r="AC46">
        <v>0</v>
      </c>
      <c r="AD46">
        <v>0</v>
      </c>
      <c r="AE46">
        <v>0</v>
      </c>
      <c r="AF46">
        <v>2.7225000000000001</v>
      </c>
      <c r="AG46">
        <v>13.270327200000002</v>
      </c>
      <c r="AH46">
        <v>0</v>
      </c>
      <c r="AI46">
        <v>0</v>
      </c>
      <c r="AJ46">
        <v>0</v>
      </c>
      <c r="AK46">
        <v>16.155949999999997</v>
      </c>
      <c r="AL46">
        <v>0</v>
      </c>
      <c r="AM46">
        <v>0</v>
      </c>
      <c r="AN46">
        <v>0.43998999999999994</v>
      </c>
      <c r="AO46">
        <v>0</v>
      </c>
      <c r="AP46">
        <v>0.78602159999999999</v>
      </c>
      <c r="AQ46">
        <v>0</v>
      </c>
      <c r="AR46">
        <v>3.7257791999999998</v>
      </c>
      <c r="AS46">
        <v>3.0953051999999999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21.391554504135549</v>
      </c>
      <c r="BB46">
        <f t="shared" si="0"/>
        <v>514.73761204732693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9.4054566687909684</v>
      </c>
      <c r="L47">
        <v>291.63607098189198</v>
      </c>
      <c r="M47">
        <v>28.225970791350619</v>
      </c>
      <c r="N47">
        <v>36.239583333333336</v>
      </c>
      <c r="O47">
        <v>0</v>
      </c>
      <c r="P47">
        <v>31.90305362151873</v>
      </c>
      <c r="Q47">
        <v>6.6903543553008591</v>
      </c>
      <c r="R47">
        <v>13.005461778432817</v>
      </c>
      <c r="S47">
        <v>8.1024063930544603</v>
      </c>
      <c r="T47">
        <v>0</v>
      </c>
      <c r="U47">
        <v>21.425548441977078</v>
      </c>
      <c r="V47">
        <v>0</v>
      </c>
      <c r="W47">
        <v>0</v>
      </c>
      <c r="X47">
        <v>45.258818713811607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2.7225000000000001</v>
      </c>
      <c r="AG47">
        <v>13.270327200000002</v>
      </c>
      <c r="AH47">
        <v>0</v>
      </c>
      <c r="AI47">
        <v>0</v>
      </c>
      <c r="AJ47">
        <v>0</v>
      </c>
      <c r="AK47">
        <v>16.155949999999997</v>
      </c>
      <c r="AL47">
        <v>0</v>
      </c>
      <c r="AM47">
        <v>0</v>
      </c>
      <c r="AN47">
        <v>0.43998999999999994</v>
      </c>
      <c r="AO47">
        <v>0</v>
      </c>
      <c r="AP47">
        <v>0.78602159999999999</v>
      </c>
      <c r="AQ47">
        <v>0</v>
      </c>
      <c r="AR47">
        <v>3.7257791999999998</v>
      </c>
      <c r="AS47">
        <v>3.0953051999999999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21.230335706135548</v>
      </c>
      <c r="BB47">
        <f t="shared" si="0"/>
        <v>510.85826257332701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9.4054566687909684</v>
      </c>
      <c r="L48">
        <v>291.63607098189198</v>
      </c>
      <c r="M48">
        <v>28.225970791350619</v>
      </c>
      <c r="N48">
        <v>36.239583333333336</v>
      </c>
      <c r="O48">
        <v>0</v>
      </c>
      <c r="P48">
        <v>31.90305362151873</v>
      </c>
      <c r="Q48">
        <v>6.6903543553008591</v>
      </c>
      <c r="R48">
        <v>13.005461778432817</v>
      </c>
      <c r="S48">
        <v>8.1024063930544603</v>
      </c>
      <c r="T48">
        <v>0</v>
      </c>
      <c r="U48">
        <v>21.425548441977078</v>
      </c>
      <c r="V48">
        <v>0</v>
      </c>
      <c r="W48">
        <v>0</v>
      </c>
      <c r="X48">
        <v>45.258818713811607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2.7225000000000001</v>
      </c>
      <c r="AG48">
        <v>13.270327200000002</v>
      </c>
      <c r="AH48">
        <v>0</v>
      </c>
      <c r="AI48">
        <v>0</v>
      </c>
      <c r="AJ48">
        <v>0</v>
      </c>
      <c r="AK48">
        <v>16.155949999999997</v>
      </c>
      <c r="AL48">
        <v>0</v>
      </c>
      <c r="AM48">
        <v>0</v>
      </c>
      <c r="AN48">
        <v>0.43998999999999994</v>
      </c>
      <c r="AO48">
        <v>0</v>
      </c>
      <c r="AP48">
        <v>0.78602159999999999</v>
      </c>
      <c r="AQ48">
        <v>0</v>
      </c>
      <c r="AR48">
        <v>3.7257791999999998</v>
      </c>
      <c r="AS48">
        <v>3.0953051999999999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21.230335706135548</v>
      </c>
      <c r="BB48">
        <f t="shared" si="0"/>
        <v>510.85826257332701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9.4054566687909684</v>
      </c>
      <c r="L49">
        <v>291.63607098189198</v>
      </c>
      <c r="M49">
        <v>28.225970791350619</v>
      </c>
      <c r="N49">
        <v>36.239583333333336</v>
      </c>
      <c r="O49">
        <v>0</v>
      </c>
      <c r="P49">
        <v>31.90305362151873</v>
      </c>
      <c r="Q49">
        <v>6.6903543553008591</v>
      </c>
      <c r="R49">
        <v>13.005461778432817</v>
      </c>
      <c r="S49">
        <v>8.1024063930544603</v>
      </c>
      <c r="T49">
        <v>0</v>
      </c>
      <c r="U49">
        <v>21.425548441977078</v>
      </c>
      <c r="V49">
        <v>0</v>
      </c>
      <c r="W49">
        <v>0</v>
      </c>
      <c r="X49">
        <v>45.258818713811607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2.7225000000000001</v>
      </c>
      <c r="AG49">
        <v>13.270327200000002</v>
      </c>
      <c r="AH49">
        <v>0</v>
      </c>
      <c r="AI49">
        <v>0</v>
      </c>
      <c r="AJ49">
        <v>0</v>
      </c>
      <c r="AK49">
        <v>16.155949999999997</v>
      </c>
      <c r="AL49">
        <v>0</v>
      </c>
      <c r="AM49">
        <v>0</v>
      </c>
      <c r="AN49">
        <v>0.43998999999999994</v>
      </c>
      <c r="AO49">
        <v>0</v>
      </c>
      <c r="AP49">
        <v>0.98252699999999993</v>
      </c>
      <c r="AQ49">
        <v>0</v>
      </c>
      <c r="AR49">
        <v>3.7257791999999998</v>
      </c>
      <c r="AS49">
        <v>3.0953051999999999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21.238176286935548</v>
      </c>
      <c r="BB49">
        <f t="shared" si="0"/>
        <v>511.04692739252698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9.4054566687909684</v>
      </c>
      <c r="L50">
        <v>291.63607098189198</v>
      </c>
      <c r="M50">
        <v>28.225970791350619</v>
      </c>
      <c r="N50">
        <v>36.239583333333336</v>
      </c>
      <c r="O50">
        <v>0</v>
      </c>
      <c r="P50">
        <v>31.90305362151873</v>
      </c>
      <c r="Q50">
        <v>6.6903543553008591</v>
      </c>
      <c r="R50">
        <v>13.005461778432817</v>
      </c>
      <c r="S50">
        <v>8.1024063930544603</v>
      </c>
      <c r="T50">
        <v>0</v>
      </c>
      <c r="U50">
        <v>21.425548441977078</v>
      </c>
      <c r="V50">
        <v>0</v>
      </c>
      <c r="W50">
        <v>0</v>
      </c>
      <c r="X50">
        <v>45.258818713811607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2.7225000000000001</v>
      </c>
      <c r="AG50">
        <v>13.270327200000002</v>
      </c>
      <c r="AH50">
        <v>0</v>
      </c>
      <c r="AI50">
        <v>0</v>
      </c>
      <c r="AJ50">
        <v>0</v>
      </c>
      <c r="AK50">
        <v>16.155949999999997</v>
      </c>
      <c r="AL50">
        <v>0</v>
      </c>
      <c r="AM50">
        <v>0</v>
      </c>
      <c r="AN50">
        <v>0.43998999999999994</v>
      </c>
      <c r="AO50">
        <v>0</v>
      </c>
      <c r="AP50">
        <v>0.98252699999999993</v>
      </c>
      <c r="AQ50">
        <v>0</v>
      </c>
      <c r="AR50">
        <v>3.7257791999999998</v>
      </c>
      <c r="AS50">
        <v>3.0953051999999999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21.238176286935548</v>
      </c>
      <c r="BB50">
        <f t="shared" si="0"/>
        <v>511.04692739252698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9.4054566687909684</v>
      </c>
      <c r="L51">
        <v>291.63607098189198</v>
      </c>
      <c r="M51">
        <v>28.225970791350619</v>
      </c>
      <c r="N51">
        <v>36.239583333333336</v>
      </c>
      <c r="O51">
        <v>0</v>
      </c>
      <c r="P51">
        <v>31.90305362151873</v>
      </c>
      <c r="Q51">
        <v>6.6903543553008591</v>
      </c>
      <c r="R51">
        <v>13.005461778432817</v>
      </c>
      <c r="S51">
        <v>8.1024063930544603</v>
      </c>
      <c r="T51">
        <v>0</v>
      </c>
      <c r="U51">
        <v>21.425548441977078</v>
      </c>
      <c r="V51">
        <v>0</v>
      </c>
      <c r="W51">
        <v>0</v>
      </c>
      <c r="X51">
        <v>45.258818713811607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2.7225000000000001</v>
      </c>
      <c r="AG51">
        <v>13.270327200000002</v>
      </c>
      <c r="AH51">
        <v>0</v>
      </c>
      <c r="AI51">
        <v>0</v>
      </c>
      <c r="AJ51">
        <v>0</v>
      </c>
      <c r="AK51">
        <v>16.155949999999997</v>
      </c>
      <c r="AL51">
        <v>0</v>
      </c>
      <c r="AM51">
        <v>0</v>
      </c>
      <c r="AN51">
        <v>0.43998999999999994</v>
      </c>
      <c r="AO51">
        <v>0</v>
      </c>
      <c r="AP51">
        <v>0.78602159999999999</v>
      </c>
      <c r="AQ51">
        <v>0</v>
      </c>
      <c r="AR51">
        <v>2.7096575999999999</v>
      </c>
      <c r="AS51">
        <v>3.0953051999999999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21.189792392935544</v>
      </c>
      <c r="BB51">
        <f t="shared" si="0"/>
        <v>509.88268428652697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9.4054566687909684</v>
      </c>
      <c r="L52">
        <v>291.63607098189198</v>
      </c>
      <c r="M52">
        <v>28.225970791350619</v>
      </c>
      <c r="N52">
        <v>36.239583333333336</v>
      </c>
      <c r="O52">
        <v>0</v>
      </c>
      <c r="P52">
        <v>31.90305362151873</v>
      </c>
      <c r="Q52">
        <v>6.6903543553008591</v>
      </c>
      <c r="R52">
        <v>13.005461778432817</v>
      </c>
      <c r="S52">
        <v>8.1024063930544603</v>
      </c>
      <c r="T52">
        <v>0</v>
      </c>
      <c r="U52">
        <v>21.425548441977078</v>
      </c>
      <c r="V52">
        <v>0</v>
      </c>
      <c r="W52">
        <v>0</v>
      </c>
      <c r="X52">
        <v>45.258818713811607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2.7225000000000001</v>
      </c>
      <c r="AG52">
        <v>13.270327200000002</v>
      </c>
      <c r="AH52">
        <v>0</v>
      </c>
      <c r="AI52">
        <v>0</v>
      </c>
      <c r="AJ52">
        <v>0</v>
      </c>
      <c r="AK52">
        <v>16.155949999999997</v>
      </c>
      <c r="AL52">
        <v>0</v>
      </c>
      <c r="AM52">
        <v>0</v>
      </c>
      <c r="AN52">
        <v>0.43998999999999994</v>
      </c>
      <c r="AO52">
        <v>0</v>
      </c>
      <c r="AP52">
        <v>0.78602159999999999</v>
      </c>
      <c r="AQ52">
        <v>0</v>
      </c>
      <c r="AR52">
        <v>2.7096575999999999</v>
      </c>
      <c r="AS52">
        <v>3.0953051999999999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21.189792392935544</v>
      </c>
      <c r="BB52">
        <f t="shared" si="0"/>
        <v>509.88268428652697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9.4054566687909684</v>
      </c>
      <c r="L53">
        <v>291.63607098189198</v>
      </c>
      <c r="M53">
        <v>28.225970791350619</v>
      </c>
      <c r="N53">
        <v>36.239583333333336</v>
      </c>
      <c r="O53">
        <v>0</v>
      </c>
      <c r="P53">
        <v>31.90305362151873</v>
      </c>
      <c r="Q53">
        <v>6.6903543553008591</v>
      </c>
      <c r="R53">
        <v>13.005461778432817</v>
      </c>
      <c r="S53">
        <v>8.1024063930544603</v>
      </c>
      <c r="T53">
        <v>0</v>
      </c>
      <c r="U53">
        <v>21.425548441977078</v>
      </c>
      <c r="V53">
        <v>0</v>
      </c>
      <c r="W53">
        <v>0</v>
      </c>
      <c r="X53">
        <v>45.258818713811607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2.7225000000000001</v>
      </c>
      <c r="AG53">
        <v>13.270327200000002</v>
      </c>
      <c r="AH53">
        <v>0</v>
      </c>
      <c r="AI53">
        <v>0</v>
      </c>
      <c r="AJ53">
        <v>0</v>
      </c>
      <c r="AK53">
        <v>16.155949999999997</v>
      </c>
      <c r="AL53">
        <v>0</v>
      </c>
      <c r="AM53">
        <v>0</v>
      </c>
      <c r="AN53">
        <v>0.43998999999999994</v>
      </c>
      <c r="AO53">
        <v>0</v>
      </c>
      <c r="AP53">
        <v>0.78602159999999999</v>
      </c>
      <c r="AQ53">
        <v>0</v>
      </c>
      <c r="AR53">
        <v>2.7096575999999999</v>
      </c>
      <c r="AS53">
        <v>3.0953051999999999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21.189792392935544</v>
      </c>
      <c r="BB53">
        <f t="shared" si="0"/>
        <v>509.88268428652697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9.4054566687909684</v>
      </c>
      <c r="L54">
        <v>291.63607098189198</v>
      </c>
      <c r="M54">
        <v>28.225970791350619</v>
      </c>
      <c r="N54">
        <v>36.239583333333336</v>
      </c>
      <c r="O54">
        <v>0</v>
      </c>
      <c r="P54">
        <v>31.90305362151873</v>
      </c>
      <c r="Q54">
        <v>6.6903543553008591</v>
      </c>
      <c r="R54">
        <v>13.005461778432817</v>
      </c>
      <c r="S54">
        <v>8.1024063930544603</v>
      </c>
      <c r="T54">
        <v>0</v>
      </c>
      <c r="U54">
        <v>21.425548441977078</v>
      </c>
      <c r="V54">
        <v>0</v>
      </c>
      <c r="W54">
        <v>0</v>
      </c>
      <c r="X54">
        <v>45.258818713811607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2.7225000000000001</v>
      </c>
      <c r="AG54">
        <v>13.270327200000002</v>
      </c>
      <c r="AH54">
        <v>0</v>
      </c>
      <c r="AI54">
        <v>0</v>
      </c>
      <c r="AJ54">
        <v>0</v>
      </c>
      <c r="AK54">
        <v>16.155949999999997</v>
      </c>
      <c r="AL54">
        <v>0</v>
      </c>
      <c r="AM54">
        <v>0</v>
      </c>
      <c r="AN54">
        <v>0.43998999999999994</v>
      </c>
      <c r="AO54">
        <v>0</v>
      </c>
      <c r="AP54">
        <v>0.78602159999999999</v>
      </c>
      <c r="AQ54">
        <v>0</v>
      </c>
      <c r="AR54">
        <v>2.7096575999999999</v>
      </c>
      <c r="AS54">
        <v>3.0953051999999999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21.189792392935544</v>
      </c>
      <c r="BB54">
        <f t="shared" si="0"/>
        <v>509.88268428652697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9.4054566687909684</v>
      </c>
      <c r="L55">
        <v>291.63607098189198</v>
      </c>
      <c r="M55">
        <v>28.225970791350619</v>
      </c>
      <c r="N55">
        <v>36.239583333333336</v>
      </c>
      <c r="O55">
        <v>0</v>
      </c>
      <c r="P55">
        <v>31.90305362151873</v>
      </c>
      <c r="Q55">
        <v>6.6993496451058956</v>
      </c>
      <c r="R55">
        <v>13.003695534097767</v>
      </c>
      <c r="S55">
        <v>8.098716353111433</v>
      </c>
      <c r="T55">
        <v>0</v>
      </c>
      <c r="U55">
        <v>21.425548441977078</v>
      </c>
      <c r="V55">
        <v>0</v>
      </c>
      <c r="W55">
        <v>0</v>
      </c>
      <c r="X55">
        <v>45.258818713811607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2.7225000000000001</v>
      </c>
      <c r="AG55">
        <v>13.270327200000002</v>
      </c>
      <c r="AH55">
        <v>0</v>
      </c>
      <c r="AI55">
        <v>0</v>
      </c>
      <c r="AJ55">
        <v>0</v>
      </c>
      <c r="AK55">
        <v>16.155949999999997</v>
      </c>
      <c r="AL55">
        <v>0</v>
      </c>
      <c r="AM55">
        <v>0</v>
      </c>
      <c r="AN55">
        <v>0.43998999999999994</v>
      </c>
      <c r="AO55">
        <v>0</v>
      </c>
      <c r="AP55">
        <v>0.78602159999999999</v>
      </c>
      <c r="AQ55">
        <v>0</v>
      </c>
      <c r="AR55">
        <v>2.7096575999999999</v>
      </c>
      <c r="AS55">
        <v>3.0953051999999999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21.189933580276062</v>
      </c>
      <c r="BB55">
        <f t="shared" si="0"/>
        <v>509.8860821047133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9.4054566687909684</v>
      </c>
      <c r="L56">
        <v>260.3901059439761</v>
      </c>
      <c r="M56">
        <v>28.225970791350619</v>
      </c>
      <c r="N56">
        <v>36.239583333333336</v>
      </c>
      <c r="O56">
        <v>0</v>
      </c>
      <c r="P56">
        <v>31.90305362151873</v>
      </c>
      <c r="Q56">
        <v>6.6993496451058956</v>
      </c>
      <c r="R56">
        <v>13.003695534097767</v>
      </c>
      <c r="S56">
        <v>8.098716353111433</v>
      </c>
      <c r="T56">
        <v>0</v>
      </c>
      <c r="U56">
        <v>21.425548441977078</v>
      </c>
      <c r="V56">
        <v>0</v>
      </c>
      <c r="W56">
        <v>0</v>
      </c>
      <c r="X56">
        <v>45.258818713811607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2.7225000000000001</v>
      </c>
      <c r="AG56">
        <v>13.270327200000002</v>
      </c>
      <c r="AH56">
        <v>0</v>
      </c>
      <c r="AI56">
        <v>0</v>
      </c>
      <c r="AJ56">
        <v>0</v>
      </c>
      <c r="AK56">
        <v>16.155949999999997</v>
      </c>
      <c r="AL56">
        <v>0</v>
      </c>
      <c r="AM56">
        <v>0</v>
      </c>
      <c r="AN56">
        <v>0.43998999999999994</v>
      </c>
      <c r="AO56">
        <v>0</v>
      </c>
      <c r="AP56">
        <v>0.78602159999999999</v>
      </c>
      <c r="AQ56">
        <v>0</v>
      </c>
      <c r="AR56">
        <v>4.0644863999999998</v>
      </c>
      <c r="AS56">
        <v>3.0953051999999999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19.997277284073249</v>
      </c>
      <c r="BB56">
        <f t="shared" si="0"/>
        <v>481.18760216300029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9.4054566687909684</v>
      </c>
      <c r="L57">
        <v>276.01488873422738</v>
      </c>
      <c r="M57">
        <v>28.225970791350619</v>
      </c>
      <c r="N57">
        <v>36.239583333333336</v>
      </c>
      <c r="O57">
        <v>0</v>
      </c>
      <c r="P57">
        <v>31.90305362151873</v>
      </c>
      <c r="Q57">
        <v>6.6993496451058956</v>
      </c>
      <c r="R57">
        <v>13.003695534097767</v>
      </c>
      <c r="S57">
        <v>8.098716353111433</v>
      </c>
      <c r="T57">
        <v>0</v>
      </c>
      <c r="U57">
        <v>21.425548441977078</v>
      </c>
      <c r="V57">
        <v>0</v>
      </c>
      <c r="W57">
        <v>0</v>
      </c>
      <c r="X57">
        <v>45.258818713811607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2.7225000000000001</v>
      </c>
      <c r="AG57">
        <v>13.270327200000002</v>
      </c>
      <c r="AH57">
        <v>0</v>
      </c>
      <c r="AI57">
        <v>0</v>
      </c>
      <c r="AJ57">
        <v>0</v>
      </c>
      <c r="AK57">
        <v>16.155949999999997</v>
      </c>
      <c r="AL57">
        <v>0</v>
      </c>
      <c r="AM57">
        <v>0</v>
      </c>
      <c r="AN57">
        <v>0.43998999999999994</v>
      </c>
      <c r="AO57">
        <v>0</v>
      </c>
      <c r="AP57">
        <v>2.1615593999999998</v>
      </c>
      <c r="AQ57">
        <v>0</v>
      </c>
      <c r="AR57">
        <v>4.0644863999999998</v>
      </c>
      <c r="AS57">
        <v>3.0953051999999999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20.675589876204263</v>
      </c>
      <c r="BB57">
        <f t="shared" si="0"/>
        <v>497.50961016112052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9.4054566687909684</v>
      </c>
      <c r="L58">
        <v>312.46487580083169</v>
      </c>
      <c r="M58">
        <v>28.225970791350619</v>
      </c>
      <c r="N58">
        <v>36.239583333333336</v>
      </c>
      <c r="O58">
        <v>0</v>
      </c>
      <c r="P58">
        <v>31.90305362151873</v>
      </c>
      <c r="Q58">
        <v>6.6993496451058956</v>
      </c>
      <c r="R58">
        <v>13.003695534097767</v>
      </c>
      <c r="S58">
        <v>8.098716353111433</v>
      </c>
      <c r="T58">
        <v>0</v>
      </c>
      <c r="U58">
        <v>21.425548441977078</v>
      </c>
      <c r="V58">
        <v>0</v>
      </c>
      <c r="W58">
        <v>0</v>
      </c>
      <c r="X58">
        <v>45.258818713811607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2.7225000000000001</v>
      </c>
      <c r="AG58">
        <v>13.270327200000002</v>
      </c>
      <c r="AH58">
        <v>0</v>
      </c>
      <c r="AI58">
        <v>0</v>
      </c>
      <c r="AJ58">
        <v>0</v>
      </c>
      <c r="AK58">
        <v>16.155949999999997</v>
      </c>
      <c r="AL58">
        <v>0</v>
      </c>
      <c r="AM58">
        <v>0</v>
      </c>
      <c r="AN58">
        <v>0.43998999999999994</v>
      </c>
      <c r="AO58">
        <v>0</v>
      </c>
      <c r="AP58">
        <v>2.1615593999999998</v>
      </c>
      <c r="AQ58">
        <v>0</v>
      </c>
      <c r="AR58">
        <v>4.0644863999999998</v>
      </c>
      <c r="AS58">
        <v>3.0953051999999999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22.129944360161716</v>
      </c>
      <c r="BB58">
        <f t="shared" si="0"/>
        <v>532.50524274376721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9.4054566687909684</v>
      </c>
      <c r="L59">
        <v>312.46487580083169</v>
      </c>
      <c r="M59">
        <v>28.225970791350619</v>
      </c>
      <c r="N59">
        <v>36.239583333333336</v>
      </c>
      <c r="O59">
        <v>0</v>
      </c>
      <c r="P59">
        <v>31.90305362151873</v>
      </c>
      <c r="Q59">
        <v>6.6993496451058956</v>
      </c>
      <c r="R59">
        <v>13.003695534097767</v>
      </c>
      <c r="S59">
        <v>8.098716353111433</v>
      </c>
      <c r="T59">
        <v>0</v>
      </c>
      <c r="U59">
        <v>21.425548441977078</v>
      </c>
      <c r="V59">
        <v>0</v>
      </c>
      <c r="W59">
        <v>0</v>
      </c>
      <c r="X59">
        <v>45.258818713811607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2.7225000000000001</v>
      </c>
      <c r="AG59">
        <v>13.270327200000002</v>
      </c>
      <c r="AH59">
        <v>0</v>
      </c>
      <c r="AI59">
        <v>0</v>
      </c>
      <c r="AJ59">
        <v>0</v>
      </c>
      <c r="AK59">
        <v>16.155949999999997</v>
      </c>
      <c r="AL59">
        <v>0</v>
      </c>
      <c r="AM59">
        <v>0</v>
      </c>
      <c r="AN59">
        <v>0.43998999999999994</v>
      </c>
      <c r="AO59">
        <v>0</v>
      </c>
      <c r="AP59">
        <v>0.78602159999999999</v>
      </c>
      <c r="AQ59">
        <v>0</v>
      </c>
      <c r="AR59">
        <v>2.7096575999999999</v>
      </c>
      <c r="AS59">
        <v>3.0953051999999999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22.021003054961717</v>
      </c>
      <c r="BB59">
        <f t="shared" si="0"/>
        <v>529.88381744896731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9.4054566687909684</v>
      </c>
      <c r="L60">
        <v>312.46487580083169</v>
      </c>
      <c r="M60">
        <v>28.225970791350619</v>
      </c>
      <c r="N60">
        <v>36.239583333333336</v>
      </c>
      <c r="O60">
        <v>0</v>
      </c>
      <c r="P60">
        <v>31.90305362151873</v>
      </c>
      <c r="Q60">
        <v>6.6993496451058956</v>
      </c>
      <c r="R60">
        <v>13.003695534097767</v>
      </c>
      <c r="S60">
        <v>8.098716353111433</v>
      </c>
      <c r="T60">
        <v>0</v>
      </c>
      <c r="U60">
        <v>21.425548441977078</v>
      </c>
      <c r="V60">
        <v>0</v>
      </c>
      <c r="W60">
        <v>0</v>
      </c>
      <c r="X60">
        <v>45.258818713811607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2.7225000000000001</v>
      </c>
      <c r="AG60">
        <v>13.270327200000002</v>
      </c>
      <c r="AH60">
        <v>0</v>
      </c>
      <c r="AI60">
        <v>0</v>
      </c>
      <c r="AJ60">
        <v>0</v>
      </c>
      <c r="AK60">
        <v>16.155949999999997</v>
      </c>
      <c r="AL60">
        <v>0</v>
      </c>
      <c r="AM60">
        <v>0</v>
      </c>
      <c r="AN60">
        <v>0.43998999999999994</v>
      </c>
      <c r="AO60">
        <v>0</v>
      </c>
      <c r="AP60">
        <v>0.78602159999999999</v>
      </c>
      <c r="AQ60">
        <v>0</v>
      </c>
      <c r="AR60">
        <v>2.7096575999999999</v>
      </c>
      <c r="AS60">
        <v>3.0953051999999999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22.021003054961717</v>
      </c>
      <c r="BB60">
        <f t="shared" si="0"/>
        <v>529.88381744896731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9.4054566687909684</v>
      </c>
      <c r="L61">
        <v>312.46487580083169</v>
      </c>
      <c r="M61">
        <v>28.225970791350619</v>
      </c>
      <c r="N61">
        <v>36.239583333333336</v>
      </c>
      <c r="O61">
        <v>0</v>
      </c>
      <c r="P61">
        <v>31.90305362151873</v>
      </c>
      <c r="Q61">
        <v>6.6993496451058956</v>
      </c>
      <c r="R61">
        <v>13.003695534097767</v>
      </c>
      <c r="S61">
        <v>8.098716353111433</v>
      </c>
      <c r="T61">
        <v>0</v>
      </c>
      <c r="U61">
        <v>21.425548441977078</v>
      </c>
      <c r="V61">
        <v>0</v>
      </c>
      <c r="W61">
        <v>0</v>
      </c>
      <c r="X61">
        <v>45.258818713811607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4.3298683999999996</v>
      </c>
      <c r="AF61">
        <v>2.7225000000000001</v>
      </c>
      <c r="AG61">
        <v>13.270327200000002</v>
      </c>
      <c r="AH61">
        <v>0</v>
      </c>
      <c r="AI61">
        <v>0</v>
      </c>
      <c r="AJ61">
        <v>0</v>
      </c>
      <c r="AK61">
        <v>16.155949999999997</v>
      </c>
      <c r="AL61">
        <v>0</v>
      </c>
      <c r="AM61">
        <v>0</v>
      </c>
      <c r="AN61">
        <v>0.43998999999999994</v>
      </c>
      <c r="AO61">
        <v>0</v>
      </c>
      <c r="AP61">
        <v>0.98252699999999993</v>
      </c>
      <c r="AQ61">
        <v>0</v>
      </c>
      <c r="AR61">
        <v>0.67741440000000008</v>
      </c>
      <c r="AS61">
        <v>3.0953051999999999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22.120518850561723</v>
      </c>
      <c r="BB61">
        <f t="shared" si="0"/>
        <v>532.27843225336733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9.4054566687909684</v>
      </c>
      <c r="L62">
        <v>302.05619825825568</v>
      </c>
      <c r="M62">
        <v>28.225970791350619</v>
      </c>
      <c r="N62">
        <v>36.239583333333336</v>
      </c>
      <c r="O62">
        <v>0</v>
      </c>
      <c r="P62">
        <v>31.90305362151873</v>
      </c>
      <c r="Q62">
        <v>6.6993496451058956</v>
      </c>
      <c r="R62">
        <v>13.003695534097767</v>
      </c>
      <c r="S62">
        <v>8.098716353111433</v>
      </c>
      <c r="T62">
        <v>0</v>
      </c>
      <c r="U62">
        <v>21.425548441977078</v>
      </c>
      <c r="V62">
        <v>0</v>
      </c>
      <c r="W62">
        <v>0</v>
      </c>
      <c r="X62">
        <v>45.258818713811607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4.3298683999999996</v>
      </c>
      <c r="AF62">
        <v>2.7225000000000001</v>
      </c>
      <c r="AG62">
        <v>13.270327200000002</v>
      </c>
      <c r="AH62">
        <v>0</v>
      </c>
      <c r="AI62">
        <v>0</v>
      </c>
      <c r="AJ62">
        <v>0</v>
      </c>
      <c r="AK62">
        <v>16.155949999999997</v>
      </c>
      <c r="AL62">
        <v>0</v>
      </c>
      <c r="AM62">
        <v>0</v>
      </c>
      <c r="AN62">
        <v>0.43998999999999994</v>
      </c>
      <c r="AO62">
        <v>0</v>
      </c>
      <c r="AP62">
        <v>0.98252699999999993</v>
      </c>
      <c r="AQ62">
        <v>0</v>
      </c>
      <c r="AR62">
        <v>0.67741440000000008</v>
      </c>
      <c r="AS62">
        <v>3.0953051999999999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21.705212616613039</v>
      </c>
      <c r="BB62">
        <f t="shared" si="0"/>
        <v>522.28506094473994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9.4054566687909684</v>
      </c>
      <c r="L63">
        <v>291.63967394390562</v>
      </c>
      <c r="M63">
        <v>28.225970791350619</v>
      </c>
      <c r="N63">
        <v>36.239583333333336</v>
      </c>
      <c r="O63">
        <v>0</v>
      </c>
      <c r="P63">
        <v>31.90305362151873</v>
      </c>
      <c r="Q63">
        <v>6.6993496451058956</v>
      </c>
      <c r="R63">
        <v>13.003695534097767</v>
      </c>
      <c r="S63">
        <v>8.098716353111433</v>
      </c>
      <c r="T63">
        <v>0</v>
      </c>
      <c r="U63">
        <v>21.425548441977078</v>
      </c>
      <c r="V63">
        <v>0</v>
      </c>
      <c r="W63">
        <v>0</v>
      </c>
      <c r="X63">
        <v>45.258818713811607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4.3298683999999996</v>
      </c>
      <c r="AF63">
        <v>2.7225000000000001</v>
      </c>
      <c r="AG63">
        <v>13.270327200000002</v>
      </c>
      <c r="AH63">
        <v>0</v>
      </c>
      <c r="AI63">
        <v>0</v>
      </c>
      <c r="AJ63">
        <v>0</v>
      </c>
      <c r="AK63">
        <v>16.155949999999997</v>
      </c>
      <c r="AL63">
        <v>0</v>
      </c>
      <c r="AM63">
        <v>0</v>
      </c>
      <c r="AN63">
        <v>0.43998999999999994</v>
      </c>
      <c r="AO63">
        <v>0</v>
      </c>
      <c r="AP63">
        <v>0.98252699999999993</v>
      </c>
      <c r="AQ63">
        <v>0</v>
      </c>
      <c r="AR63">
        <v>0.67741440000000008</v>
      </c>
      <c r="AS63">
        <v>3.0953051999999999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21.28959329647045</v>
      </c>
      <c r="BB63">
        <f t="shared" si="0"/>
        <v>512.28415595053252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9.4054566687909684</v>
      </c>
      <c r="L64">
        <v>281.22315025175527</v>
      </c>
      <c r="M64">
        <v>28.225970791350619</v>
      </c>
      <c r="N64">
        <v>36.239583333333336</v>
      </c>
      <c r="O64">
        <v>0</v>
      </c>
      <c r="P64">
        <v>31.90305362151873</v>
      </c>
      <c r="Q64">
        <v>6.6903543553008591</v>
      </c>
      <c r="R64">
        <v>13.005461778432817</v>
      </c>
      <c r="S64">
        <v>8.1024063930544603</v>
      </c>
      <c r="T64">
        <v>0</v>
      </c>
      <c r="U64">
        <v>21.425548441977078</v>
      </c>
      <c r="V64">
        <v>0</v>
      </c>
      <c r="W64">
        <v>0</v>
      </c>
      <c r="X64">
        <v>45.258818713811607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4.3298683999999996</v>
      </c>
      <c r="AF64">
        <v>2.7225000000000001</v>
      </c>
      <c r="AG64">
        <v>13.270327200000002</v>
      </c>
      <c r="AH64">
        <v>0</v>
      </c>
      <c r="AI64">
        <v>0</v>
      </c>
      <c r="AJ64">
        <v>0</v>
      </c>
      <c r="AK64">
        <v>16.155949999999997</v>
      </c>
      <c r="AL64">
        <v>0</v>
      </c>
      <c r="AM64">
        <v>0</v>
      </c>
      <c r="AN64">
        <v>0.43998999999999994</v>
      </c>
      <c r="AO64">
        <v>0</v>
      </c>
      <c r="AP64">
        <v>0.98252699999999993</v>
      </c>
      <c r="AQ64">
        <v>0</v>
      </c>
      <c r="AR64">
        <v>0.67741440000000008</v>
      </c>
      <c r="AS64">
        <v>3.0953051999999999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20.873832813813145</v>
      </c>
      <c r="BB64">
        <f t="shared" si="0"/>
        <v>502.27985373551257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9.4054566687909684</v>
      </c>
      <c r="L65">
        <v>281.22315025175527</v>
      </c>
      <c r="M65">
        <v>28.225970791350619</v>
      </c>
      <c r="N65">
        <v>36.239583333333336</v>
      </c>
      <c r="O65">
        <v>0</v>
      </c>
      <c r="P65">
        <v>31.90305362151873</v>
      </c>
      <c r="Q65">
        <v>6.6903543553008591</v>
      </c>
      <c r="R65">
        <v>13.005461778432817</v>
      </c>
      <c r="S65">
        <v>8.1024063930544603</v>
      </c>
      <c r="T65">
        <v>0</v>
      </c>
      <c r="U65">
        <v>21.425548441977078</v>
      </c>
      <c r="V65">
        <v>0</v>
      </c>
      <c r="W65">
        <v>0</v>
      </c>
      <c r="X65">
        <v>45.258818713811607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4.3298683999999996</v>
      </c>
      <c r="AF65">
        <v>2.7225000000000001</v>
      </c>
      <c r="AG65">
        <v>13.270327200000002</v>
      </c>
      <c r="AH65">
        <v>0</v>
      </c>
      <c r="AI65">
        <v>0</v>
      </c>
      <c r="AJ65">
        <v>0</v>
      </c>
      <c r="AK65">
        <v>16.155949999999997</v>
      </c>
      <c r="AL65">
        <v>0</v>
      </c>
      <c r="AM65">
        <v>0</v>
      </c>
      <c r="AN65">
        <v>0.43998999999999994</v>
      </c>
      <c r="AO65">
        <v>0</v>
      </c>
      <c r="AP65">
        <v>0.86462376000000007</v>
      </c>
      <c r="AQ65">
        <v>0</v>
      </c>
      <c r="AR65">
        <v>4.0644863999999998</v>
      </c>
      <c r="AS65">
        <v>3.0953051999999999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21.004272515413142</v>
      </c>
      <c r="BB65">
        <f t="shared" si="0"/>
        <v>505.41858279391249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9.4054566687909684</v>
      </c>
      <c r="L66">
        <v>281.22315025175527</v>
      </c>
      <c r="M66">
        <v>28.225970791350619</v>
      </c>
      <c r="N66">
        <v>36.239583333333336</v>
      </c>
      <c r="O66">
        <v>0</v>
      </c>
      <c r="P66">
        <v>31.90305362151873</v>
      </c>
      <c r="Q66">
        <v>6.6903543553008591</v>
      </c>
      <c r="R66">
        <v>13.005461778432817</v>
      </c>
      <c r="S66">
        <v>8.1024063930544603</v>
      </c>
      <c r="T66">
        <v>0</v>
      </c>
      <c r="U66">
        <v>21.425548441977078</v>
      </c>
      <c r="V66">
        <v>0</v>
      </c>
      <c r="W66">
        <v>0</v>
      </c>
      <c r="X66">
        <v>45.258818713811607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4.3298683999999996</v>
      </c>
      <c r="AF66">
        <v>2.7225000000000001</v>
      </c>
      <c r="AG66">
        <v>13.270327200000002</v>
      </c>
      <c r="AH66">
        <v>0</v>
      </c>
      <c r="AI66">
        <v>0</v>
      </c>
      <c r="AJ66">
        <v>0</v>
      </c>
      <c r="AK66">
        <v>16.155949999999997</v>
      </c>
      <c r="AL66">
        <v>0</v>
      </c>
      <c r="AM66">
        <v>0</v>
      </c>
      <c r="AN66">
        <v>0.43998999999999994</v>
      </c>
      <c r="AO66">
        <v>0</v>
      </c>
      <c r="AP66">
        <v>0.62881727999999992</v>
      </c>
      <c r="AQ66">
        <v>0</v>
      </c>
      <c r="AR66">
        <v>4.0644863999999998</v>
      </c>
      <c r="AS66">
        <v>3.0953051999999999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20.994863879813138</v>
      </c>
      <c r="BB66">
        <f t="shared" si="0"/>
        <v>505.19218494951258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9.4054566687909684</v>
      </c>
      <c r="L67">
        <v>281.22315025175527</v>
      </c>
      <c r="M67">
        <v>28.225970791350619</v>
      </c>
      <c r="N67">
        <v>36.239583333333336</v>
      </c>
      <c r="O67">
        <v>0</v>
      </c>
      <c r="P67">
        <v>31.90305362151873</v>
      </c>
      <c r="Q67">
        <v>6.6903543553008591</v>
      </c>
      <c r="R67">
        <v>13.005461778432817</v>
      </c>
      <c r="S67">
        <v>8.1024063930544603</v>
      </c>
      <c r="T67">
        <v>0</v>
      </c>
      <c r="U67">
        <v>21.425548441977078</v>
      </c>
      <c r="V67">
        <v>0</v>
      </c>
      <c r="W67">
        <v>0</v>
      </c>
      <c r="X67">
        <v>45.258818713811607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4.3298683999999996</v>
      </c>
      <c r="AF67">
        <v>2.7225000000000001</v>
      </c>
      <c r="AG67">
        <v>13.270327200000002</v>
      </c>
      <c r="AH67">
        <v>0</v>
      </c>
      <c r="AI67">
        <v>0</v>
      </c>
      <c r="AJ67">
        <v>0</v>
      </c>
      <c r="AK67">
        <v>16.155949999999997</v>
      </c>
      <c r="AL67">
        <v>0</v>
      </c>
      <c r="AM67">
        <v>0</v>
      </c>
      <c r="AN67">
        <v>0.43998999999999994</v>
      </c>
      <c r="AO67">
        <v>0</v>
      </c>
      <c r="AP67">
        <v>1.1397313200000001</v>
      </c>
      <c r="AQ67">
        <v>0</v>
      </c>
      <c r="AR67">
        <v>1.0161216</v>
      </c>
      <c r="AS67">
        <v>3.0953051999999999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20.893619879813144</v>
      </c>
      <c r="BB67">
        <f t="shared" si="0"/>
        <v>502.75597818951258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9.4054566687909684</v>
      </c>
      <c r="L68">
        <v>281.22315025175527</v>
      </c>
      <c r="M68">
        <v>28.225970791350619</v>
      </c>
      <c r="N68">
        <v>36.239583333333336</v>
      </c>
      <c r="O68">
        <v>0</v>
      </c>
      <c r="P68">
        <v>31.90305362151873</v>
      </c>
      <c r="Q68">
        <v>6.6903543553008591</v>
      </c>
      <c r="R68">
        <v>13.005461778432817</v>
      </c>
      <c r="S68">
        <v>8.1024063930544603</v>
      </c>
      <c r="T68">
        <v>0</v>
      </c>
      <c r="U68">
        <v>21.425548441977078</v>
      </c>
      <c r="V68">
        <v>0</v>
      </c>
      <c r="W68">
        <v>0</v>
      </c>
      <c r="X68">
        <v>45.258818713811607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2.7964513200000001</v>
      </c>
      <c r="AE68">
        <v>4.3298683999999996</v>
      </c>
      <c r="AF68">
        <v>2.7225000000000001</v>
      </c>
      <c r="AG68">
        <v>13.270327200000002</v>
      </c>
      <c r="AH68">
        <v>7.1763281199999991</v>
      </c>
      <c r="AI68">
        <v>0</v>
      </c>
      <c r="AJ68">
        <v>0</v>
      </c>
      <c r="AK68">
        <v>16.155949999999997</v>
      </c>
      <c r="AL68">
        <v>0</v>
      </c>
      <c r="AM68">
        <v>0</v>
      </c>
      <c r="AN68">
        <v>0.43998999999999994</v>
      </c>
      <c r="AO68">
        <v>0</v>
      </c>
      <c r="AP68">
        <v>1.1397313200000001</v>
      </c>
      <c r="AQ68">
        <v>3.2281099999999996</v>
      </c>
      <c r="AR68">
        <v>1.0161216</v>
      </c>
      <c r="AS68">
        <v>3.0953051999999999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21.420335577095685</v>
      </c>
      <c r="BB68">
        <f t="shared" ref="BB68:BB99" si="1">SUM(B68:AZ68)-BA68</f>
        <v>515.43015193223005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9.4054566687909684</v>
      </c>
      <c r="L69">
        <v>312.46891919989218</v>
      </c>
      <c r="M69">
        <v>28.225970791350619</v>
      </c>
      <c r="N69">
        <v>36.239583333333336</v>
      </c>
      <c r="O69">
        <v>0</v>
      </c>
      <c r="P69">
        <v>31.90305362151873</v>
      </c>
      <c r="Q69">
        <v>6.6903543553008591</v>
      </c>
      <c r="R69">
        <v>13.005461778432817</v>
      </c>
      <c r="S69">
        <v>8.1024063930544603</v>
      </c>
      <c r="T69">
        <v>0</v>
      </c>
      <c r="U69">
        <v>21.425548441977078</v>
      </c>
      <c r="V69">
        <v>0</v>
      </c>
      <c r="W69">
        <v>0</v>
      </c>
      <c r="X69">
        <v>45.258818713811607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2.7964513200000001</v>
      </c>
      <c r="AE69">
        <v>4.3298683999999996</v>
      </c>
      <c r="AF69">
        <v>2.7225000000000001</v>
      </c>
      <c r="AG69">
        <v>13.270327200000002</v>
      </c>
      <c r="AH69">
        <v>14.352656239999998</v>
      </c>
      <c r="AI69">
        <v>0</v>
      </c>
      <c r="AJ69">
        <v>0</v>
      </c>
      <c r="AK69">
        <v>16.155949999999997</v>
      </c>
      <c r="AL69">
        <v>0</v>
      </c>
      <c r="AM69">
        <v>0</v>
      </c>
      <c r="AN69">
        <v>0.43998999999999994</v>
      </c>
      <c r="AO69">
        <v>0</v>
      </c>
      <c r="AP69">
        <v>1.1397313200000001</v>
      </c>
      <c r="AQ69">
        <v>7.2487499999999994</v>
      </c>
      <c r="AR69">
        <v>0.67741440000000008</v>
      </c>
      <c r="AS69">
        <v>1.5682879680000001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23.039358202697713</v>
      </c>
      <c r="BB69">
        <f t="shared" si="1"/>
        <v>554.38814194276483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9.4054566687909684</v>
      </c>
      <c r="L70">
        <v>312.46891919989218</v>
      </c>
      <c r="M70">
        <v>28.225970791350619</v>
      </c>
      <c r="N70">
        <v>36.239583333333336</v>
      </c>
      <c r="O70">
        <v>0</v>
      </c>
      <c r="P70">
        <v>31.90305362151873</v>
      </c>
      <c r="Q70">
        <v>6.6903543553008591</v>
      </c>
      <c r="R70">
        <v>13.005461778432817</v>
      </c>
      <c r="S70">
        <v>8.1024063930544603</v>
      </c>
      <c r="T70">
        <v>0</v>
      </c>
      <c r="U70">
        <v>21.425548441977078</v>
      </c>
      <c r="V70">
        <v>0</v>
      </c>
      <c r="W70">
        <v>0</v>
      </c>
      <c r="X70">
        <v>45.258818713811607</v>
      </c>
      <c r="Y70">
        <v>0</v>
      </c>
      <c r="Z70">
        <v>0</v>
      </c>
      <c r="AA70">
        <v>0</v>
      </c>
      <c r="AB70">
        <v>0</v>
      </c>
      <c r="AC70">
        <v>2.9691613119999998</v>
      </c>
      <c r="AD70">
        <v>5.5929026400000001</v>
      </c>
      <c r="AE70">
        <v>4.3298683999999996</v>
      </c>
      <c r="AF70">
        <v>2.7225000000000001</v>
      </c>
      <c r="AG70">
        <v>13.270327200000002</v>
      </c>
      <c r="AH70">
        <v>21.528984360000003</v>
      </c>
      <c r="AI70">
        <v>0</v>
      </c>
      <c r="AJ70">
        <v>0</v>
      </c>
      <c r="AK70">
        <v>16.155949999999997</v>
      </c>
      <c r="AL70">
        <v>0</v>
      </c>
      <c r="AM70">
        <v>0</v>
      </c>
      <c r="AN70">
        <v>0.43998999999999994</v>
      </c>
      <c r="AO70">
        <v>0</v>
      </c>
      <c r="AP70">
        <v>1.1397313200000001</v>
      </c>
      <c r="AQ70">
        <v>11.114750000000001</v>
      </c>
      <c r="AR70">
        <v>0.67741440000000008</v>
      </c>
      <c r="AS70">
        <v>1.5682879680000001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23.709994966297714</v>
      </c>
      <c r="BB70">
        <f t="shared" si="1"/>
        <v>570.52544593116488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9.4054566687909684</v>
      </c>
      <c r="L71">
        <v>312.46891919989218</v>
      </c>
      <c r="M71">
        <v>28.225970791350619</v>
      </c>
      <c r="N71">
        <v>36.239583333333336</v>
      </c>
      <c r="O71">
        <v>0</v>
      </c>
      <c r="P71">
        <v>31.90305362151873</v>
      </c>
      <c r="Q71">
        <v>6.6903543553008591</v>
      </c>
      <c r="R71">
        <v>13.005461778432817</v>
      </c>
      <c r="S71">
        <v>8.1024063930544603</v>
      </c>
      <c r="T71">
        <v>0</v>
      </c>
      <c r="U71">
        <v>21.425548441977078</v>
      </c>
      <c r="V71">
        <v>0</v>
      </c>
      <c r="W71">
        <v>0</v>
      </c>
      <c r="X71">
        <v>45.258818713811607</v>
      </c>
      <c r="Y71">
        <v>0</v>
      </c>
      <c r="Z71">
        <v>0</v>
      </c>
      <c r="AA71">
        <v>0</v>
      </c>
      <c r="AB71">
        <v>0</v>
      </c>
      <c r="AC71">
        <v>5.9441828107999992</v>
      </c>
      <c r="AD71">
        <v>5.5929026400000001</v>
      </c>
      <c r="AE71">
        <v>4.3298683999999996</v>
      </c>
      <c r="AF71">
        <v>2.7225000000000001</v>
      </c>
      <c r="AG71">
        <v>13.270327200000002</v>
      </c>
      <c r="AH71">
        <v>28.705312479999996</v>
      </c>
      <c r="AI71">
        <v>0</v>
      </c>
      <c r="AJ71">
        <v>0</v>
      </c>
      <c r="AK71">
        <v>16.155949999999997</v>
      </c>
      <c r="AL71">
        <v>0</v>
      </c>
      <c r="AM71">
        <v>0</v>
      </c>
      <c r="AN71">
        <v>0.43998999999999994</v>
      </c>
      <c r="AO71">
        <v>0</v>
      </c>
      <c r="AP71">
        <v>0.62881727999999992</v>
      </c>
      <c r="AQ71">
        <v>19.098039999999997</v>
      </c>
      <c r="AR71">
        <v>0.67741440000000008</v>
      </c>
      <c r="AS71">
        <v>1.5682879680000001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24.413181467815171</v>
      </c>
      <c r="BB71">
        <f t="shared" si="1"/>
        <v>587.44598500844745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9.4054566687909684</v>
      </c>
      <c r="L72">
        <v>312.46891919989218</v>
      </c>
      <c r="M72">
        <v>28.225970791350619</v>
      </c>
      <c r="N72">
        <v>36.239583333333336</v>
      </c>
      <c r="O72">
        <v>0</v>
      </c>
      <c r="P72">
        <v>31.90305362151873</v>
      </c>
      <c r="Q72">
        <v>6.6903543553008591</v>
      </c>
      <c r="R72">
        <v>13.005461778432817</v>
      </c>
      <c r="S72">
        <v>8.1024063930544603</v>
      </c>
      <c r="T72">
        <v>0</v>
      </c>
      <c r="U72">
        <v>21.425548441977078</v>
      </c>
      <c r="V72">
        <v>0</v>
      </c>
      <c r="W72">
        <v>0</v>
      </c>
      <c r="X72">
        <v>45.258818713811607</v>
      </c>
      <c r="Y72">
        <v>0</v>
      </c>
      <c r="Z72">
        <v>0</v>
      </c>
      <c r="AA72">
        <v>0</v>
      </c>
      <c r="AB72">
        <v>4.0405682719999998</v>
      </c>
      <c r="AC72">
        <v>5.9441828107999992</v>
      </c>
      <c r="AD72">
        <v>8.3893539600000011</v>
      </c>
      <c r="AE72">
        <v>8.6597367999999992</v>
      </c>
      <c r="AF72">
        <v>5.4449999999999994</v>
      </c>
      <c r="AG72">
        <v>13.270327200000002</v>
      </c>
      <c r="AH72">
        <v>35.881640599999997</v>
      </c>
      <c r="AI72">
        <v>0.78111279999999994</v>
      </c>
      <c r="AJ72">
        <v>0</v>
      </c>
      <c r="AK72">
        <v>16.155949999999997</v>
      </c>
      <c r="AL72">
        <v>0</v>
      </c>
      <c r="AM72">
        <v>0</v>
      </c>
      <c r="AN72">
        <v>0.43998999999999994</v>
      </c>
      <c r="AO72">
        <v>0</v>
      </c>
      <c r="AP72">
        <v>0.62881727999999992</v>
      </c>
      <c r="AQ72">
        <v>19.098039999999997</v>
      </c>
      <c r="AR72">
        <v>0.67741440000000008</v>
      </c>
      <c r="AS72">
        <v>1.5682879680000001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25.284869721738097</v>
      </c>
      <c r="BB72">
        <f t="shared" si="1"/>
        <v>608.42112566652452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9.4054566687909684</v>
      </c>
      <c r="L73">
        <v>312.46891919989218</v>
      </c>
      <c r="M73">
        <v>28.225970791350619</v>
      </c>
      <c r="N73">
        <v>36.239583333333336</v>
      </c>
      <c r="O73">
        <v>0</v>
      </c>
      <c r="P73">
        <v>31.90305362151873</v>
      </c>
      <c r="Q73">
        <v>6.6903543553008591</v>
      </c>
      <c r="R73">
        <v>13.005461778432817</v>
      </c>
      <c r="S73">
        <v>8.1024063930544603</v>
      </c>
      <c r="T73">
        <v>0</v>
      </c>
      <c r="U73">
        <v>21.425548441977078</v>
      </c>
      <c r="V73">
        <v>0</v>
      </c>
      <c r="W73">
        <v>0</v>
      </c>
      <c r="X73">
        <v>45.258818713811607</v>
      </c>
      <c r="Y73">
        <v>0</v>
      </c>
      <c r="Z73">
        <v>0</v>
      </c>
      <c r="AA73">
        <v>0</v>
      </c>
      <c r="AB73">
        <v>8.0811365439999996</v>
      </c>
      <c r="AC73">
        <v>5.9441828107999992</v>
      </c>
      <c r="AD73">
        <v>8.3893539600000011</v>
      </c>
      <c r="AE73">
        <v>15.1671353808</v>
      </c>
      <c r="AF73">
        <v>9.3774999999999977</v>
      </c>
      <c r="AG73">
        <v>13.270327200000002</v>
      </c>
      <c r="AH73">
        <v>35.881640599999997</v>
      </c>
      <c r="AI73">
        <v>5.0772332000000002</v>
      </c>
      <c r="AJ73">
        <v>0</v>
      </c>
      <c r="AK73">
        <v>16.155949999999997</v>
      </c>
      <c r="AL73">
        <v>0</v>
      </c>
      <c r="AM73">
        <v>0</v>
      </c>
      <c r="AN73">
        <v>0.43998999999999994</v>
      </c>
      <c r="AO73">
        <v>0</v>
      </c>
      <c r="AP73">
        <v>0.62881727999999992</v>
      </c>
      <c r="AQ73">
        <v>19.098039999999997</v>
      </c>
      <c r="AR73">
        <v>13.548287999999998</v>
      </c>
      <c r="AS73">
        <v>1.5682879680000001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26.547603569179063</v>
      </c>
      <c r="BB73">
        <f t="shared" si="1"/>
        <v>638.80585267188349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9.4054566687909684</v>
      </c>
      <c r="L74">
        <v>312.46891919989218</v>
      </c>
      <c r="M74">
        <v>28.225970791350619</v>
      </c>
      <c r="N74">
        <v>36.239583333333336</v>
      </c>
      <c r="O74">
        <v>0</v>
      </c>
      <c r="P74">
        <v>31.90305362151873</v>
      </c>
      <c r="Q74">
        <v>6.6903543553008591</v>
      </c>
      <c r="R74">
        <v>13.005461778432817</v>
      </c>
      <c r="S74">
        <v>8.1024063930544603</v>
      </c>
      <c r="T74">
        <v>0</v>
      </c>
      <c r="U74">
        <v>21.425548441977078</v>
      </c>
      <c r="V74">
        <v>0</v>
      </c>
      <c r="W74">
        <v>0</v>
      </c>
      <c r="X74">
        <v>45.258818713811607</v>
      </c>
      <c r="Y74">
        <v>0</v>
      </c>
      <c r="Z74">
        <v>0</v>
      </c>
      <c r="AA74">
        <v>0</v>
      </c>
      <c r="AB74">
        <v>12.121704815999999</v>
      </c>
      <c r="AC74">
        <v>5.9441828107999992</v>
      </c>
      <c r="AD74">
        <v>11.211743379200001</v>
      </c>
      <c r="AE74">
        <v>15.1671353808</v>
      </c>
      <c r="AF74">
        <v>9.3774999999999977</v>
      </c>
      <c r="AG74">
        <v>13.270327200000002</v>
      </c>
      <c r="AH74">
        <v>35.881640599999997</v>
      </c>
      <c r="AI74">
        <v>5.0772332000000002</v>
      </c>
      <c r="AJ74">
        <v>0</v>
      </c>
      <c r="AK74">
        <v>16.155949999999997</v>
      </c>
      <c r="AL74">
        <v>0</v>
      </c>
      <c r="AM74">
        <v>0</v>
      </c>
      <c r="AN74">
        <v>0.43998999999999994</v>
      </c>
      <c r="AO74">
        <v>0</v>
      </c>
      <c r="AP74">
        <v>0.62881727999999992</v>
      </c>
      <c r="AQ74">
        <v>19.098039999999997</v>
      </c>
      <c r="AR74">
        <v>13.548287999999998</v>
      </c>
      <c r="AS74">
        <v>1.5682879680000001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26.821435454779067</v>
      </c>
      <c r="BB74">
        <f t="shared" si="1"/>
        <v>645.39497847748362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9.4054566687909684</v>
      </c>
      <c r="L75">
        <v>312.4657902203727</v>
      </c>
      <c r="M75">
        <v>28.225970791350619</v>
      </c>
      <c r="N75">
        <v>36.239583333333336</v>
      </c>
      <c r="O75">
        <v>0</v>
      </c>
      <c r="P75">
        <v>31.90305362151873</v>
      </c>
      <c r="Q75">
        <v>6.6903543553008591</v>
      </c>
      <c r="R75">
        <v>13.005461778432817</v>
      </c>
      <c r="S75">
        <v>8.1024063930544603</v>
      </c>
      <c r="T75">
        <v>0</v>
      </c>
      <c r="U75">
        <v>21.425548441977078</v>
      </c>
      <c r="V75">
        <v>0</v>
      </c>
      <c r="W75">
        <v>0</v>
      </c>
      <c r="X75">
        <v>45.258818713811607</v>
      </c>
      <c r="Y75">
        <v>0</v>
      </c>
      <c r="Z75">
        <v>0</v>
      </c>
      <c r="AA75">
        <v>0</v>
      </c>
      <c r="AB75">
        <v>12.121704815999999</v>
      </c>
      <c r="AC75">
        <v>5.9441828107999992</v>
      </c>
      <c r="AD75">
        <v>11.211743379200001</v>
      </c>
      <c r="AE75">
        <v>15.1671353808</v>
      </c>
      <c r="AF75">
        <v>9.3774999999999977</v>
      </c>
      <c r="AG75">
        <v>13.270327200000002</v>
      </c>
      <c r="AH75">
        <v>35.881640599999997</v>
      </c>
      <c r="AI75">
        <v>5.0772332000000002</v>
      </c>
      <c r="AJ75">
        <v>0</v>
      </c>
      <c r="AK75">
        <v>16.155949999999997</v>
      </c>
      <c r="AL75">
        <v>0</v>
      </c>
      <c r="AM75">
        <v>0</v>
      </c>
      <c r="AN75">
        <v>0.43998999999999994</v>
      </c>
      <c r="AO75">
        <v>0</v>
      </c>
      <c r="AP75">
        <v>1.53274212</v>
      </c>
      <c r="AQ75">
        <v>19.098039999999997</v>
      </c>
      <c r="AR75">
        <v>1.0161216</v>
      </c>
      <c r="AS75">
        <v>7.5112739519999998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26.594468811060416</v>
      </c>
      <c r="BB75">
        <f t="shared" si="1"/>
        <v>639.93356056568268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9.4054566687909684</v>
      </c>
      <c r="L76">
        <v>312.46572798423318</v>
      </c>
      <c r="M76">
        <v>28.225970791350619</v>
      </c>
      <c r="N76">
        <v>36.239583333333336</v>
      </c>
      <c r="O76">
        <v>0</v>
      </c>
      <c r="P76">
        <v>31.90305362151873</v>
      </c>
      <c r="Q76">
        <v>6.6903543553008591</v>
      </c>
      <c r="R76">
        <v>13.005461778432817</v>
      </c>
      <c r="S76">
        <v>8.1024063930544603</v>
      </c>
      <c r="T76">
        <v>0</v>
      </c>
      <c r="U76">
        <v>21.425548441977078</v>
      </c>
      <c r="V76">
        <v>0</v>
      </c>
      <c r="W76">
        <v>0</v>
      </c>
      <c r="X76">
        <v>45.258818713811607</v>
      </c>
      <c r="Y76">
        <v>0</v>
      </c>
      <c r="Z76">
        <v>0</v>
      </c>
      <c r="AA76">
        <v>0</v>
      </c>
      <c r="AB76">
        <v>12.121704815999999</v>
      </c>
      <c r="AC76">
        <v>5.9441828107999992</v>
      </c>
      <c r="AD76">
        <v>11.211743379200001</v>
      </c>
      <c r="AE76">
        <v>15.1671353808</v>
      </c>
      <c r="AF76">
        <v>9.3774999999999977</v>
      </c>
      <c r="AG76">
        <v>13.270327200000002</v>
      </c>
      <c r="AH76">
        <v>35.881640599999997</v>
      </c>
      <c r="AI76">
        <v>5.0772332000000002</v>
      </c>
      <c r="AJ76">
        <v>0</v>
      </c>
      <c r="AK76">
        <v>16.155949999999997</v>
      </c>
      <c r="AL76">
        <v>0</v>
      </c>
      <c r="AM76">
        <v>0</v>
      </c>
      <c r="AN76">
        <v>0.43998999999999994</v>
      </c>
      <c r="AO76">
        <v>0</v>
      </c>
      <c r="AP76">
        <v>1.53274212</v>
      </c>
      <c r="AQ76">
        <v>19.098039999999997</v>
      </c>
      <c r="AR76">
        <v>1.0161216</v>
      </c>
      <c r="AS76">
        <v>7.5112739519999998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26.594466327508123</v>
      </c>
      <c r="BB76">
        <f t="shared" si="1"/>
        <v>639.93350081309552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9.4054566687909684</v>
      </c>
      <c r="L77">
        <v>354.1301371946048</v>
      </c>
      <c r="M77">
        <v>28.225970791350619</v>
      </c>
      <c r="N77">
        <v>36.239583333333336</v>
      </c>
      <c r="O77">
        <v>0</v>
      </c>
      <c r="P77">
        <v>31.90305362151873</v>
      </c>
      <c r="Q77">
        <v>6.6903543553008591</v>
      </c>
      <c r="R77">
        <v>13.005461778432817</v>
      </c>
      <c r="S77">
        <v>8.1024063930544603</v>
      </c>
      <c r="T77">
        <v>0</v>
      </c>
      <c r="U77">
        <v>21.425548441977078</v>
      </c>
      <c r="V77">
        <v>0</v>
      </c>
      <c r="W77">
        <v>0</v>
      </c>
      <c r="X77">
        <v>45.258818713811607</v>
      </c>
      <c r="Y77">
        <v>0</v>
      </c>
      <c r="Z77">
        <v>0</v>
      </c>
      <c r="AA77">
        <v>0</v>
      </c>
      <c r="AB77">
        <v>12.121704815999999</v>
      </c>
      <c r="AC77">
        <v>5.9441828107999992</v>
      </c>
      <c r="AD77">
        <v>11.211743379200001</v>
      </c>
      <c r="AE77">
        <v>15.1671353808</v>
      </c>
      <c r="AF77">
        <v>9.3774999999999977</v>
      </c>
      <c r="AG77">
        <v>13.270327200000002</v>
      </c>
      <c r="AH77">
        <v>35.881640599999997</v>
      </c>
      <c r="AI77">
        <v>5.0772332000000002</v>
      </c>
      <c r="AJ77">
        <v>0</v>
      </c>
      <c r="AK77">
        <v>16.155949999999997</v>
      </c>
      <c r="AL77">
        <v>0</v>
      </c>
      <c r="AM77">
        <v>0</v>
      </c>
      <c r="AN77">
        <v>0.43998999999999994</v>
      </c>
      <c r="AO77">
        <v>0</v>
      </c>
      <c r="AP77">
        <v>1.53274212</v>
      </c>
      <c r="AQ77">
        <v>19.098039999999997</v>
      </c>
      <c r="AR77">
        <v>1.0161216</v>
      </c>
      <c r="AS77">
        <v>7.5112739519999998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28.256876242422244</v>
      </c>
      <c r="BB77">
        <f t="shared" si="1"/>
        <v>679.93550010855301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9.4054566687909684</v>
      </c>
      <c r="L78">
        <v>333.30175590648849</v>
      </c>
      <c r="M78">
        <v>28.225970791350619</v>
      </c>
      <c r="N78">
        <v>36.239583333333336</v>
      </c>
      <c r="O78">
        <v>0</v>
      </c>
      <c r="P78">
        <v>31.90305362151873</v>
      </c>
      <c r="Q78">
        <v>6.6903543553008591</v>
      </c>
      <c r="R78">
        <v>13.005461778432817</v>
      </c>
      <c r="S78">
        <v>8.1024063930544603</v>
      </c>
      <c r="T78">
        <v>0</v>
      </c>
      <c r="U78">
        <v>21.425548441977078</v>
      </c>
      <c r="V78">
        <v>0</v>
      </c>
      <c r="W78">
        <v>0</v>
      </c>
      <c r="X78">
        <v>45.258818713811607</v>
      </c>
      <c r="Y78">
        <v>0</v>
      </c>
      <c r="Z78">
        <v>0</v>
      </c>
      <c r="AA78">
        <v>0</v>
      </c>
      <c r="AB78">
        <v>8.0811365439999996</v>
      </c>
      <c r="AC78">
        <v>5.9441828107999992</v>
      </c>
      <c r="AD78">
        <v>8.4088075343999993</v>
      </c>
      <c r="AE78">
        <v>15.1671353808</v>
      </c>
      <c r="AF78">
        <v>9.3774999999999977</v>
      </c>
      <c r="AG78">
        <v>13.270327200000002</v>
      </c>
      <c r="AH78">
        <v>35.881640599999997</v>
      </c>
      <c r="AI78">
        <v>5.0772332000000002</v>
      </c>
      <c r="AJ78">
        <v>0</v>
      </c>
      <c r="AK78">
        <v>16.155949999999997</v>
      </c>
      <c r="AL78">
        <v>0</v>
      </c>
      <c r="AM78">
        <v>0</v>
      </c>
      <c r="AN78">
        <v>0.43998999999999994</v>
      </c>
      <c r="AO78">
        <v>0</v>
      </c>
      <c r="AP78">
        <v>1.53274212</v>
      </c>
      <c r="AQ78">
        <v>19.098039999999997</v>
      </c>
      <c r="AR78">
        <v>1.0161216</v>
      </c>
      <c r="AS78">
        <v>7.5112739519999998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27.152768167831113</v>
      </c>
      <c r="BB78">
        <f t="shared" si="1"/>
        <v>653.36772277822774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9.4054566687909684</v>
      </c>
      <c r="L79">
        <v>331.21798751879794</v>
      </c>
      <c r="M79">
        <v>28.225970791350619</v>
      </c>
      <c r="N79">
        <v>36.239583333333336</v>
      </c>
      <c r="O79">
        <v>0</v>
      </c>
      <c r="P79">
        <v>31.90305362151873</v>
      </c>
      <c r="Q79">
        <v>6.6903543553008591</v>
      </c>
      <c r="R79">
        <v>13.005461778432817</v>
      </c>
      <c r="S79">
        <v>8.1024063930544603</v>
      </c>
      <c r="T79">
        <v>0</v>
      </c>
      <c r="U79">
        <v>21.425548441977078</v>
      </c>
      <c r="V79">
        <v>0</v>
      </c>
      <c r="W79">
        <v>0</v>
      </c>
      <c r="X79">
        <v>45.258818713811607</v>
      </c>
      <c r="Y79">
        <v>0</v>
      </c>
      <c r="Z79">
        <v>0</v>
      </c>
      <c r="AA79">
        <v>0</v>
      </c>
      <c r="AB79">
        <v>4.0405682719999998</v>
      </c>
      <c r="AC79">
        <v>5.9441828107999992</v>
      </c>
      <c r="AD79">
        <v>8.4088075343999993</v>
      </c>
      <c r="AE79">
        <v>10.07678464</v>
      </c>
      <c r="AF79">
        <v>2.7225000000000001</v>
      </c>
      <c r="AG79">
        <v>13.270327200000002</v>
      </c>
      <c r="AH79">
        <v>35.881640599999997</v>
      </c>
      <c r="AI79">
        <v>0.78111279999999994</v>
      </c>
      <c r="AJ79">
        <v>0</v>
      </c>
      <c r="AK79">
        <v>16.155949999999997</v>
      </c>
      <c r="AL79">
        <v>0</v>
      </c>
      <c r="AM79">
        <v>0</v>
      </c>
      <c r="AN79">
        <v>0.43998999999999994</v>
      </c>
      <c r="AO79">
        <v>0</v>
      </c>
      <c r="AP79">
        <v>1.1397313200000001</v>
      </c>
      <c r="AQ79">
        <v>19.098039999999997</v>
      </c>
      <c r="AR79">
        <v>13.548287999999998</v>
      </c>
      <c r="AS79">
        <v>7.5112739519999998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26.752705314887113</v>
      </c>
      <c r="BB79">
        <f t="shared" si="1"/>
        <v>643.7411334306812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9.4054566687909684</v>
      </c>
      <c r="L80">
        <v>364.54335110680239</v>
      </c>
      <c r="M80">
        <v>28.225970791350619</v>
      </c>
      <c r="N80">
        <v>36.239583333333336</v>
      </c>
      <c r="O80">
        <v>0</v>
      </c>
      <c r="P80">
        <v>31.90305362151873</v>
      </c>
      <c r="Q80">
        <v>6.6903543553008591</v>
      </c>
      <c r="R80">
        <v>13.005461778432817</v>
      </c>
      <c r="S80">
        <v>8.1024063930544603</v>
      </c>
      <c r="T80">
        <v>0</v>
      </c>
      <c r="U80">
        <v>21.425548441977078</v>
      </c>
      <c r="V80">
        <v>0</v>
      </c>
      <c r="W80">
        <v>0</v>
      </c>
      <c r="X80">
        <v>45.258818713811607</v>
      </c>
      <c r="Y80">
        <v>0</v>
      </c>
      <c r="Z80">
        <v>0</v>
      </c>
      <c r="AA80">
        <v>0</v>
      </c>
      <c r="AB80">
        <v>4.0405682719999998</v>
      </c>
      <c r="AC80">
        <v>5.9441828107999992</v>
      </c>
      <c r="AD80">
        <v>5.5929026400000001</v>
      </c>
      <c r="AE80">
        <v>5.0383923199999998</v>
      </c>
      <c r="AF80">
        <v>2.7225000000000001</v>
      </c>
      <c r="AG80">
        <v>13.270327200000002</v>
      </c>
      <c r="AH80">
        <v>28.705312479999996</v>
      </c>
      <c r="AI80">
        <v>0</v>
      </c>
      <c r="AJ80">
        <v>0</v>
      </c>
      <c r="AK80">
        <v>16.155949999999997</v>
      </c>
      <c r="AL80">
        <v>0</v>
      </c>
      <c r="AM80">
        <v>0</v>
      </c>
      <c r="AN80">
        <v>0.43998999999999994</v>
      </c>
      <c r="AO80">
        <v>0</v>
      </c>
      <c r="AP80">
        <v>1.1397313200000001</v>
      </c>
      <c r="AQ80">
        <v>19.098039999999997</v>
      </c>
      <c r="AR80">
        <v>13.548287999999998</v>
      </c>
      <c r="AS80">
        <v>7.5112739519999998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27.451498829293431</v>
      </c>
      <c r="BB80">
        <f t="shared" si="1"/>
        <v>660.55596536987923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9.4054566687909684</v>
      </c>
      <c r="L81">
        <v>327.05203404518716</v>
      </c>
      <c r="M81">
        <v>28.225970791350619</v>
      </c>
      <c r="N81">
        <v>36.239583333333336</v>
      </c>
      <c r="O81">
        <v>0</v>
      </c>
      <c r="P81">
        <v>31.90305362151873</v>
      </c>
      <c r="Q81">
        <v>6.6903543553008591</v>
      </c>
      <c r="R81">
        <v>13.005461778432817</v>
      </c>
      <c r="S81">
        <v>8.1024063930544603</v>
      </c>
      <c r="T81">
        <v>0</v>
      </c>
      <c r="U81">
        <v>21.425548441977078</v>
      </c>
      <c r="V81">
        <v>0</v>
      </c>
      <c r="W81">
        <v>0</v>
      </c>
      <c r="X81">
        <v>45.258818713811607</v>
      </c>
      <c r="Y81">
        <v>0</v>
      </c>
      <c r="Z81">
        <v>0</v>
      </c>
      <c r="AA81">
        <v>0</v>
      </c>
      <c r="AB81">
        <v>4.0405682719999998</v>
      </c>
      <c r="AC81">
        <v>2.9691613119999998</v>
      </c>
      <c r="AD81">
        <v>5.5929026400000001</v>
      </c>
      <c r="AE81">
        <v>5.0383923199999998</v>
      </c>
      <c r="AF81">
        <v>2.7225000000000001</v>
      </c>
      <c r="AG81">
        <v>13.270327200000002</v>
      </c>
      <c r="AH81">
        <v>21.528984360000003</v>
      </c>
      <c r="AI81">
        <v>0</v>
      </c>
      <c r="AJ81">
        <v>0</v>
      </c>
      <c r="AK81">
        <v>16.155949999999997</v>
      </c>
      <c r="AL81">
        <v>0</v>
      </c>
      <c r="AM81">
        <v>0</v>
      </c>
      <c r="AN81">
        <v>0.43998999999999994</v>
      </c>
      <c r="AO81">
        <v>0</v>
      </c>
      <c r="AP81">
        <v>1.1397313200000001</v>
      </c>
      <c r="AQ81">
        <v>19.098039999999997</v>
      </c>
      <c r="AR81">
        <v>1.3548288000000002</v>
      </c>
      <c r="AS81">
        <v>3.0953051999999999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24.887840167942969</v>
      </c>
      <c r="BB81">
        <f t="shared" si="1"/>
        <v>598.86752939881444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9.4054566687909684</v>
      </c>
      <c r="L82">
        <v>333.30194250503286</v>
      </c>
      <c r="M82">
        <v>28.225970791350619</v>
      </c>
      <c r="N82">
        <v>36.239583333333336</v>
      </c>
      <c r="O82">
        <v>0</v>
      </c>
      <c r="P82">
        <v>31.90305362151873</v>
      </c>
      <c r="Q82">
        <v>6.6903543553008591</v>
      </c>
      <c r="R82">
        <v>13.005461778432817</v>
      </c>
      <c r="S82">
        <v>8.1024063930544603</v>
      </c>
      <c r="T82">
        <v>0</v>
      </c>
      <c r="U82">
        <v>21.425548441977078</v>
      </c>
      <c r="V82">
        <v>0</v>
      </c>
      <c r="W82">
        <v>0</v>
      </c>
      <c r="X82">
        <v>45.258818713811607</v>
      </c>
      <c r="Y82">
        <v>0</v>
      </c>
      <c r="Z82">
        <v>0</v>
      </c>
      <c r="AA82">
        <v>0</v>
      </c>
      <c r="AB82">
        <v>4.0405682719999998</v>
      </c>
      <c r="AC82">
        <v>0</v>
      </c>
      <c r="AD82">
        <v>5.5929026400000001</v>
      </c>
      <c r="AE82">
        <v>5.0383923199999998</v>
      </c>
      <c r="AF82">
        <v>2.7225000000000001</v>
      </c>
      <c r="AG82">
        <v>13.270327200000002</v>
      </c>
      <c r="AH82">
        <v>14.352656239999998</v>
      </c>
      <c r="AI82">
        <v>0</v>
      </c>
      <c r="AJ82">
        <v>0</v>
      </c>
      <c r="AK82">
        <v>16.155949999999997</v>
      </c>
      <c r="AL82">
        <v>0</v>
      </c>
      <c r="AM82">
        <v>0</v>
      </c>
      <c r="AN82">
        <v>0.43998999999999994</v>
      </c>
      <c r="AO82">
        <v>0</v>
      </c>
      <c r="AP82">
        <v>1.1397313200000001</v>
      </c>
      <c r="AQ82">
        <v>19.098039999999997</v>
      </c>
      <c r="AR82">
        <v>1.3548288000000002</v>
      </c>
      <c r="AS82">
        <v>3.0953051999999999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24.732406401515433</v>
      </c>
      <c r="BB82">
        <f t="shared" si="1"/>
        <v>595.12738219308767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9.4054566687909684</v>
      </c>
      <c r="L83">
        <v>328.09368537015519</v>
      </c>
      <c r="M83">
        <v>28.225970791350619</v>
      </c>
      <c r="N83">
        <v>36.239583333333336</v>
      </c>
      <c r="O83">
        <v>0</v>
      </c>
      <c r="P83">
        <v>31.90305362151873</v>
      </c>
      <c r="Q83">
        <v>6.6903543553008591</v>
      </c>
      <c r="R83">
        <v>13.005461778432817</v>
      </c>
      <c r="S83">
        <v>8.1024063930544603</v>
      </c>
      <c r="T83">
        <v>0</v>
      </c>
      <c r="U83">
        <v>21.425548441977078</v>
      </c>
      <c r="V83">
        <v>0</v>
      </c>
      <c r="W83">
        <v>0</v>
      </c>
      <c r="X83">
        <v>45.258818713811607</v>
      </c>
      <c r="Y83">
        <v>0</v>
      </c>
      <c r="Z83">
        <v>0</v>
      </c>
      <c r="AA83">
        <v>0</v>
      </c>
      <c r="AB83">
        <v>4.0405682719999998</v>
      </c>
      <c r="AC83">
        <v>0</v>
      </c>
      <c r="AD83">
        <v>0</v>
      </c>
      <c r="AE83">
        <v>4.9596674400000005</v>
      </c>
      <c r="AF83">
        <v>2.7225000000000001</v>
      </c>
      <c r="AG83">
        <v>13.270327200000002</v>
      </c>
      <c r="AH83">
        <v>7.1763281199999991</v>
      </c>
      <c r="AI83">
        <v>0</v>
      </c>
      <c r="AJ83">
        <v>0</v>
      </c>
      <c r="AK83">
        <v>16.155949999999997</v>
      </c>
      <c r="AL83">
        <v>0</v>
      </c>
      <c r="AM83">
        <v>0</v>
      </c>
      <c r="AN83">
        <v>0.43998999999999994</v>
      </c>
      <c r="AO83">
        <v>0</v>
      </c>
      <c r="AP83">
        <v>1.1397313200000001</v>
      </c>
      <c r="AQ83">
        <v>19.098039999999997</v>
      </c>
      <c r="AR83">
        <v>1.3548288000000002</v>
      </c>
      <c r="AS83">
        <v>3.0953051999999999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24.011963289144497</v>
      </c>
      <c r="BB83">
        <f t="shared" si="1"/>
        <v>577.79161253058089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9.4054566687909684</v>
      </c>
      <c r="L84">
        <v>348.91915301902401</v>
      </c>
      <c r="M84">
        <v>28.225970791350619</v>
      </c>
      <c r="N84">
        <v>36.239583333333336</v>
      </c>
      <c r="O84">
        <v>0</v>
      </c>
      <c r="P84">
        <v>31.90305362151873</v>
      </c>
      <c r="Q84">
        <v>6.6903543553008591</v>
      </c>
      <c r="R84">
        <v>13.005461778432817</v>
      </c>
      <c r="S84">
        <v>8.1024063930544603</v>
      </c>
      <c r="T84">
        <v>0</v>
      </c>
      <c r="U84">
        <v>21.425548441977078</v>
      </c>
      <c r="V84">
        <v>0</v>
      </c>
      <c r="W84">
        <v>0</v>
      </c>
      <c r="X84">
        <v>45.258818713811607</v>
      </c>
      <c r="Y84">
        <v>0</v>
      </c>
      <c r="Z84">
        <v>0</v>
      </c>
      <c r="AA84">
        <v>0</v>
      </c>
      <c r="AB84">
        <v>4.0405682719999998</v>
      </c>
      <c r="AC84">
        <v>0</v>
      </c>
      <c r="AD84">
        <v>0</v>
      </c>
      <c r="AE84">
        <v>0</v>
      </c>
      <c r="AF84">
        <v>2.7225000000000001</v>
      </c>
      <c r="AG84">
        <v>13.270327200000002</v>
      </c>
      <c r="AH84">
        <v>2.1499930399999996</v>
      </c>
      <c r="AI84">
        <v>0</v>
      </c>
      <c r="AJ84">
        <v>0</v>
      </c>
      <c r="AK84">
        <v>16.155949999999997</v>
      </c>
      <c r="AL84">
        <v>0</v>
      </c>
      <c r="AM84">
        <v>0</v>
      </c>
      <c r="AN84">
        <v>0.43998999999999994</v>
      </c>
      <c r="AO84">
        <v>0</v>
      </c>
      <c r="AP84">
        <v>1.1397313200000001</v>
      </c>
      <c r="AQ84">
        <v>19.098039999999997</v>
      </c>
      <c r="AR84">
        <v>1.0161216</v>
      </c>
      <c r="AS84">
        <v>3.0953051999999999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24.430943743220695</v>
      </c>
      <c r="BB84">
        <f t="shared" si="1"/>
        <v>587.87339000537361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9.4054566687909684</v>
      </c>
      <c r="L85">
        <v>334.34303443806931</v>
      </c>
      <c r="M85">
        <v>28.225970791350619</v>
      </c>
      <c r="N85">
        <v>36.239583333333336</v>
      </c>
      <c r="O85">
        <v>0</v>
      </c>
      <c r="P85">
        <v>31.90305362151873</v>
      </c>
      <c r="Q85">
        <v>6.6903543553008591</v>
      </c>
      <c r="R85">
        <v>13.005461778432817</v>
      </c>
      <c r="S85">
        <v>8.1024063930544603</v>
      </c>
      <c r="T85">
        <v>0</v>
      </c>
      <c r="U85">
        <v>21.425548441977078</v>
      </c>
      <c r="V85">
        <v>0</v>
      </c>
      <c r="W85">
        <v>0</v>
      </c>
      <c r="X85">
        <v>45.258818713811607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2.7225000000000001</v>
      </c>
      <c r="AG85">
        <v>13.270327200000002</v>
      </c>
      <c r="AH85">
        <v>0</v>
      </c>
      <c r="AI85">
        <v>0</v>
      </c>
      <c r="AJ85">
        <v>0</v>
      </c>
      <c r="AK85">
        <v>16.155949999999997</v>
      </c>
      <c r="AL85">
        <v>0</v>
      </c>
      <c r="AM85">
        <v>0</v>
      </c>
      <c r="AN85">
        <v>0.43998999999999994</v>
      </c>
      <c r="AO85">
        <v>0</v>
      </c>
      <c r="AP85">
        <v>0.74672052000000011</v>
      </c>
      <c r="AQ85">
        <v>19.098039999999997</v>
      </c>
      <c r="AR85">
        <v>13.548287999999998</v>
      </c>
      <c r="AS85">
        <v>3.0953051999999999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24.086705377273958</v>
      </c>
      <c r="BB85">
        <f t="shared" si="1"/>
        <v>579.5901040783657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9.4054566687909684</v>
      </c>
      <c r="L86">
        <v>335.38329170811488</v>
      </c>
      <c r="M86">
        <v>28.225970791350619</v>
      </c>
      <c r="N86">
        <v>36.239583333333336</v>
      </c>
      <c r="O86">
        <v>0</v>
      </c>
      <c r="P86">
        <v>31.90305362151873</v>
      </c>
      <c r="Q86">
        <v>6.6903543553008591</v>
      </c>
      <c r="R86">
        <v>13.005461778432817</v>
      </c>
      <c r="S86">
        <v>8.1024063930544603</v>
      </c>
      <c r="T86">
        <v>0</v>
      </c>
      <c r="U86">
        <v>21.425548441977078</v>
      </c>
      <c r="V86">
        <v>0</v>
      </c>
      <c r="W86">
        <v>0</v>
      </c>
      <c r="X86">
        <v>45.258818713811607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2.7225000000000001</v>
      </c>
      <c r="AG86">
        <v>13.270327200000002</v>
      </c>
      <c r="AH86">
        <v>0</v>
      </c>
      <c r="AI86">
        <v>0</v>
      </c>
      <c r="AJ86">
        <v>0</v>
      </c>
      <c r="AK86">
        <v>16.155949999999997</v>
      </c>
      <c r="AL86">
        <v>0</v>
      </c>
      <c r="AM86">
        <v>0</v>
      </c>
      <c r="AN86">
        <v>0.43998999999999994</v>
      </c>
      <c r="AO86">
        <v>0</v>
      </c>
      <c r="AP86">
        <v>0.98252699999999993</v>
      </c>
      <c r="AQ86">
        <v>14.323530000000002</v>
      </c>
      <c r="AR86">
        <v>13.548287999999998</v>
      </c>
      <c r="AS86">
        <v>3.0953051999999999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23.94711729358211</v>
      </c>
      <c r="BB86">
        <f t="shared" si="1"/>
        <v>576.23124591210308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1.9997909991717027</v>
      </c>
      <c r="L87">
        <v>223.93403734590285</v>
      </c>
      <c r="M87">
        <v>28.225970791350619</v>
      </c>
      <c r="N87">
        <v>36.239583333333336</v>
      </c>
      <c r="O87">
        <v>0</v>
      </c>
      <c r="P87">
        <v>31.90305362151873</v>
      </c>
      <c r="Q87">
        <v>2.0000228571428571</v>
      </c>
      <c r="R87">
        <v>5.4678000265768958</v>
      </c>
      <c r="S87">
        <v>2.1361749982540226</v>
      </c>
      <c r="T87">
        <v>0</v>
      </c>
      <c r="U87">
        <v>21.425548441977078</v>
      </c>
      <c r="V87">
        <v>0</v>
      </c>
      <c r="W87">
        <v>0</v>
      </c>
      <c r="X87">
        <v>45.258818713811607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2.7225000000000001</v>
      </c>
      <c r="AG87">
        <v>13.270327200000002</v>
      </c>
      <c r="AH87">
        <v>0</v>
      </c>
      <c r="AI87">
        <v>0</v>
      </c>
      <c r="AJ87">
        <v>0</v>
      </c>
      <c r="AK87">
        <v>16.155949999999997</v>
      </c>
      <c r="AL87">
        <v>0</v>
      </c>
      <c r="AM87">
        <v>0</v>
      </c>
      <c r="AN87">
        <v>0.43998999999999994</v>
      </c>
      <c r="AO87">
        <v>0</v>
      </c>
      <c r="AP87">
        <v>0.98252699999999993</v>
      </c>
      <c r="AQ87">
        <v>14.323530000000002</v>
      </c>
      <c r="AR87">
        <v>1.3548288000000002</v>
      </c>
      <c r="AS87">
        <v>3.0953051999999999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17.99233735292573</v>
      </c>
      <c r="BB87">
        <f t="shared" si="1"/>
        <v>432.943421976114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1.9997909991717027</v>
      </c>
      <c r="L88">
        <v>223.93465158083961</v>
      </c>
      <c r="M88">
        <v>28.225970791350619</v>
      </c>
      <c r="N88">
        <v>36.239583333333336</v>
      </c>
      <c r="O88">
        <v>0</v>
      </c>
      <c r="P88">
        <v>31.90305362151873</v>
      </c>
      <c r="Q88">
        <v>2.0000228571428571</v>
      </c>
      <c r="R88">
        <v>3.9993534804753819</v>
      </c>
      <c r="S88">
        <v>1.999782390837509</v>
      </c>
      <c r="T88">
        <v>0</v>
      </c>
      <c r="U88">
        <v>21.425548441977078</v>
      </c>
      <c r="V88">
        <v>0</v>
      </c>
      <c r="W88">
        <v>0</v>
      </c>
      <c r="X88">
        <v>45.258818713811607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2.7225000000000001</v>
      </c>
      <c r="AG88">
        <v>13.270327200000002</v>
      </c>
      <c r="AH88">
        <v>0</v>
      </c>
      <c r="AI88">
        <v>0</v>
      </c>
      <c r="AJ88">
        <v>0</v>
      </c>
      <c r="AK88">
        <v>16.155949999999997</v>
      </c>
      <c r="AL88">
        <v>0</v>
      </c>
      <c r="AM88">
        <v>0</v>
      </c>
      <c r="AN88">
        <v>0.43998999999999994</v>
      </c>
      <c r="AO88">
        <v>0</v>
      </c>
      <c r="AP88">
        <v>0.98252699999999993</v>
      </c>
      <c r="AQ88">
        <v>9.5490199999999987</v>
      </c>
      <c r="AR88">
        <v>1.3548288000000002</v>
      </c>
      <c r="AS88">
        <v>3.0953051999999999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17.737825895968442</v>
      </c>
      <c r="BB88">
        <f t="shared" si="1"/>
        <v>426.81919851448998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1.9997803956016378</v>
      </c>
      <c r="L89">
        <v>223.93377919087817</v>
      </c>
      <c r="M89">
        <v>28.225970791350619</v>
      </c>
      <c r="N89">
        <v>36.239583333333336</v>
      </c>
      <c r="O89">
        <v>0</v>
      </c>
      <c r="P89">
        <v>31.90305362151873</v>
      </c>
      <c r="Q89">
        <v>2.0000228571428571</v>
      </c>
      <c r="R89">
        <v>3.9993534804753819</v>
      </c>
      <c r="S89">
        <v>1.999782390837509</v>
      </c>
      <c r="T89">
        <v>0</v>
      </c>
      <c r="U89">
        <v>21.425548441977078</v>
      </c>
      <c r="V89">
        <v>0</v>
      </c>
      <c r="W89">
        <v>0</v>
      </c>
      <c r="X89">
        <v>45.258818713811607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2.7225000000000001</v>
      </c>
      <c r="AG89">
        <v>13.270327200000002</v>
      </c>
      <c r="AH89">
        <v>0</v>
      </c>
      <c r="AI89">
        <v>0</v>
      </c>
      <c r="AJ89">
        <v>0</v>
      </c>
      <c r="AK89">
        <v>16.155949999999997</v>
      </c>
      <c r="AL89">
        <v>0</v>
      </c>
      <c r="AM89">
        <v>0</v>
      </c>
      <c r="AN89">
        <v>0.43998999999999994</v>
      </c>
      <c r="AO89">
        <v>0</v>
      </c>
      <c r="AP89">
        <v>0.98252699999999993</v>
      </c>
      <c r="AQ89">
        <v>4.7745099999999994</v>
      </c>
      <c r="AR89">
        <v>1.3548288000000002</v>
      </c>
      <c r="AS89">
        <v>3.0953051999999999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17.547287683901551</v>
      </c>
      <c r="BB89">
        <f t="shared" si="1"/>
        <v>422.23434373302541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1.9997895844292477</v>
      </c>
      <c r="L90">
        <v>223.93311564013061</v>
      </c>
      <c r="M90">
        <v>28.225970791350619</v>
      </c>
      <c r="N90">
        <v>36.239583333333336</v>
      </c>
      <c r="O90">
        <v>0</v>
      </c>
      <c r="P90">
        <v>31.90305362151873</v>
      </c>
      <c r="Q90">
        <v>2.0000228571428571</v>
      </c>
      <c r="R90">
        <v>3.9993534804753819</v>
      </c>
      <c r="S90">
        <v>1.999782390837509</v>
      </c>
      <c r="T90">
        <v>0</v>
      </c>
      <c r="U90">
        <v>21.425548441977078</v>
      </c>
      <c r="V90">
        <v>0</v>
      </c>
      <c r="W90">
        <v>0</v>
      </c>
      <c r="X90">
        <v>30.00010963219658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2.7225000000000001</v>
      </c>
      <c r="AG90">
        <v>13.270327200000002</v>
      </c>
      <c r="AH90">
        <v>0</v>
      </c>
      <c r="AI90">
        <v>0</v>
      </c>
      <c r="AJ90">
        <v>0</v>
      </c>
      <c r="AK90">
        <v>16.155949999999997</v>
      </c>
      <c r="AL90">
        <v>0</v>
      </c>
      <c r="AM90">
        <v>0</v>
      </c>
      <c r="AN90">
        <v>0.43998999999999994</v>
      </c>
      <c r="AO90">
        <v>0</v>
      </c>
      <c r="AP90">
        <v>0.98252699999999993</v>
      </c>
      <c r="AQ90">
        <v>0</v>
      </c>
      <c r="AR90">
        <v>4.0644863999999998</v>
      </c>
      <c r="AS90">
        <v>3.0953051999999999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16.856051657064285</v>
      </c>
      <c r="BB90">
        <f t="shared" si="1"/>
        <v>405.60136391632773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1.9997910714598708</v>
      </c>
      <c r="L91">
        <v>223.93167480061896</v>
      </c>
      <c r="M91">
        <v>28.225970791350619</v>
      </c>
      <c r="N91">
        <v>36.239583333333336</v>
      </c>
      <c r="O91">
        <v>0</v>
      </c>
      <c r="P91">
        <v>31.90305362151873</v>
      </c>
      <c r="Q91">
        <v>2.0000228571428571</v>
      </c>
      <c r="R91">
        <v>3.9993534804753819</v>
      </c>
      <c r="S91">
        <v>1.999782390837509</v>
      </c>
      <c r="T91">
        <v>0</v>
      </c>
      <c r="U91">
        <v>21.425548441977078</v>
      </c>
      <c r="V91">
        <v>0</v>
      </c>
      <c r="W91">
        <v>0</v>
      </c>
      <c r="X91">
        <v>15.00006182819579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2.7225000000000001</v>
      </c>
      <c r="AG91">
        <v>13.270327200000002</v>
      </c>
      <c r="AH91">
        <v>0</v>
      </c>
      <c r="AI91">
        <v>0</v>
      </c>
      <c r="AJ91">
        <v>0</v>
      </c>
      <c r="AK91">
        <v>16.155949999999997</v>
      </c>
      <c r="AL91">
        <v>0</v>
      </c>
      <c r="AM91">
        <v>0</v>
      </c>
      <c r="AN91">
        <v>0.43998999999999994</v>
      </c>
      <c r="AO91">
        <v>0</v>
      </c>
      <c r="AP91">
        <v>0.98252699999999993</v>
      </c>
      <c r="AQ91">
        <v>0</v>
      </c>
      <c r="AR91">
        <v>4.0644863999999998</v>
      </c>
      <c r="AS91">
        <v>3.0953051999999999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16.257492310619249</v>
      </c>
      <c r="BB91">
        <f t="shared" si="1"/>
        <v>391.19843610629096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1.9997796490123549</v>
      </c>
      <c r="L92">
        <v>223.93167480061896</v>
      </c>
      <c r="M92">
        <v>28.225970791350619</v>
      </c>
      <c r="N92">
        <v>36.239583333333336</v>
      </c>
      <c r="O92">
        <v>0</v>
      </c>
      <c r="P92">
        <v>9.9986192893401018</v>
      </c>
      <c r="Q92">
        <v>2.0000228571428571</v>
      </c>
      <c r="R92">
        <v>3.9993534804753819</v>
      </c>
      <c r="S92">
        <v>1.999782390837509</v>
      </c>
      <c r="T92">
        <v>0</v>
      </c>
      <c r="U92">
        <v>21.425548441977078</v>
      </c>
      <c r="V92">
        <v>0</v>
      </c>
      <c r="W92">
        <v>0</v>
      </c>
      <c r="X92">
        <v>15.00006182819579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2.7225000000000001</v>
      </c>
      <c r="AG92">
        <v>13.270327200000002</v>
      </c>
      <c r="AH92">
        <v>0</v>
      </c>
      <c r="AI92">
        <v>0</v>
      </c>
      <c r="AJ92">
        <v>0</v>
      </c>
      <c r="AK92">
        <v>16.155949999999997</v>
      </c>
      <c r="AL92">
        <v>0</v>
      </c>
      <c r="AM92">
        <v>0</v>
      </c>
      <c r="AN92">
        <v>0.43998999999999994</v>
      </c>
      <c r="AO92">
        <v>0</v>
      </c>
      <c r="AP92">
        <v>0.98252699999999993</v>
      </c>
      <c r="AQ92">
        <v>0</v>
      </c>
      <c r="AR92">
        <v>4.0644863999999998</v>
      </c>
      <c r="AS92">
        <v>3.0953051999999999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15.383504987731696</v>
      </c>
      <c r="BB92">
        <f t="shared" si="1"/>
        <v>370.16797767455245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1.9998044009779949</v>
      </c>
      <c r="L93">
        <v>223.93167480061896</v>
      </c>
      <c r="M93">
        <v>0</v>
      </c>
      <c r="N93">
        <v>36.239583333333336</v>
      </c>
      <c r="O93">
        <v>0</v>
      </c>
      <c r="P93">
        <v>9.9986192893401018</v>
      </c>
      <c r="Q93">
        <v>2.0000228571428571</v>
      </c>
      <c r="R93">
        <v>3.9993534804753819</v>
      </c>
      <c r="S93">
        <v>1.999782390837509</v>
      </c>
      <c r="T93">
        <v>0</v>
      </c>
      <c r="U93">
        <v>21.425548441977078</v>
      </c>
      <c r="V93">
        <v>0</v>
      </c>
      <c r="W93">
        <v>0</v>
      </c>
      <c r="X93">
        <v>15.00006182819579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2.7225000000000001</v>
      </c>
      <c r="AG93">
        <v>13.270327200000002</v>
      </c>
      <c r="AH93">
        <v>0</v>
      </c>
      <c r="AI93">
        <v>0</v>
      </c>
      <c r="AJ93">
        <v>0</v>
      </c>
      <c r="AK93">
        <v>16.155949999999997</v>
      </c>
      <c r="AL93">
        <v>0</v>
      </c>
      <c r="AM93">
        <v>0</v>
      </c>
      <c r="AN93">
        <v>0.43998999999999994</v>
      </c>
      <c r="AO93">
        <v>0</v>
      </c>
      <c r="AP93">
        <v>0.70741944000000012</v>
      </c>
      <c r="AQ93">
        <v>0</v>
      </c>
      <c r="AR93">
        <v>4.0644863999999998</v>
      </c>
      <c r="AS93">
        <v>3.0953051999999999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14.246312743560235</v>
      </c>
      <c r="BB93">
        <f t="shared" si="1"/>
        <v>342.8041163193389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1.9998184657640017</v>
      </c>
      <c r="L94">
        <v>223.93167480061896</v>
      </c>
      <c r="M94">
        <v>0</v>
      </c>
      <c r="N94">
        <v>10.00024849790273</v>
      </c>
      <c r="O94">
        <v>0</v>
      </c>
      <c r="P94">
        <v>9.9986192893401018</v>
      </c>
      <c r="Q94">
        <v>2.0000228571428571</v>
      </c>
      <c r="R94">
        <v>3.9993534804753819</v>
      </c>
      <c r="S94">
        <v>1.999782390837509</v>
      </c>
      <c r="T94">
        <v>0</v>
      </c>
      <c r="U94">
        <v>21.425548441977078</v>
      </c>
      <c r="V94">
        <v>0</v>
      </c>
      <c r="W94">
        <v>0</v>
      </c>
      <c r="X94">
        <v>14.998115299849205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2.7225000000000001</v>
      </c>
      <c r="AG94">
        <v>13.270327200000002</v>
      </c>
      <c r="AH94">
        <v>0</v>
      </c>
      <c r="AI94">
        <v>0</v>
      </c>
      <c r="AJ94">
        <v>0</v>
      </c>
      <c r="AK94">
        <v>16.155949999999997</v>
      </c>
      <c r="AL94">
        <v>0</v>
      </c>
      <c r="AM94">
        <v>0</v>
      </c>
      <c r="AN94">
        <v>0.43998999999999994</v>
      </c>
      <c r="AO94">
        <v>0</v>
      </c>
      <c r="AP94">
        <v>0.70741944000000012</v>
      </c>
      <c r="AQ94">
        <v>0</v>
      </c>
      <c r="AR94">
        <v>4.0644863999999998</v>
      </c>
      <c r="AS94">
        <v>3.0953051999999999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13.199285999899411</v>
      </c>
      <c r="BB94">
        <f t="shared" si="1"/>
        <v>317.60987576400851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1.9997928665785996</v>
      </c>
      <c r="L95">
        <v>223.93167480061896</v>
      </c>
      <c r="M95">
        <v>0</v>
      </c>
      <c r="N95">
        <v>0</v>
      </c>
      <c r="O95">
        <v>0</v>
      </c>
      <c r="P95">
        <v>9.9986192893401018</v>
      </c>
      <c r="Q95">
        <v>2.0000228571428571</v>
      </c>
      <c r="R95">
        <v>4.0012213740458007</v>
      </c>
      <c r="S95">
        <v>2.0834439060205576</v>
      </c>
      <c r="T95">
        <v>0</v>
      </c>
      <c r="U95">
        <v>0</v>
      </c>
      <c r="V95">
        <v>0</v>
      </c>
      <c r="W95">
        <v>0</v>
      </c>
      <c r="X95">
        <v>15.00006182819579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2.7225000000000001</v>
      </c>
      <c r="AG95">
        <v>13.270327200000002</v>
      </c>
      <c r="AH95">
        <v>0</v>
      </c>
      <c r="AI95">
        <v>0</v>
      </c>
      <c r="AJ95">
        <v>0</v>
      </c>
      <c r="AK95">
        <v>16.155949999999997</v>
      </c>
      <c r="AL95">
        <v>0</v>
      </c>
      <c r="AM95">
        <v>0</v>
      </c>
      <c r="AN95">
        <v>0.43998999999999994</v>
      </c>
      <c r="AO95">
        <v>0</v>
      </c>
      <c r="AP95">
        <v>0.70741944000000012</v>
      </c>
      <c r="AQ95">
        <v>0</v>
      </c>
      <c r="AR95">
        <v>1.0161216</v>
      </c>
      <c r="AS95">
        <v>3.0953051999999999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11.827256380755641</v>
      </c>
      <c r="BB95">
        <f t="shared" si="1"/>
        <v>284.59519398118715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2.072690448848538</v>
      </c>
      <c r="L96">
        <v>223.93167480061896</v>
      </c>
      <c r="M96">
        <v>0</v>
      </c>
      <c r="N96">
        <v>0</v>
      </c>
      <c r="O96">
        <v>0</v>
      </c>
      <c r="P96">
        <v>9.9986192893401018</v>
      </c>
      <c r="Q96">
        <v>2.0004188481675396</v>
      </c>
      <c r="R96">
        <v>4.0012213740458007</v>
      </c>
      <c r="S96">
        <v>4.0577131156569628</v>
      </c>
      <c r="T96">
        <v>0</v>
      </c>
      <c r="U96">
        <v>0</v>
      </c>
      <c r="V96">
        <v>0</v>
      </c>
      <c r="W96">
        <v>0</v>
      </c>
      <c r="X96">
        <v>15.000180050013894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2.7225000000000001</v>
      </c>
      <c r="AG96">
        <v>13.270327200000002</v>
      </c>
      <c r="AH96">
        <v>0</v>
      </c>
      <c r="AI96">
        <v>0</v>
      </c>
      <c r="AJ96">
        <v>0</v>
      </c>
      <c r="AK96">
        <v>16.155949999999997</v>
      </c>
      <c r="AL96">
        <v>0</v>
      </c>
      <c r="AM96">
        <v>0</v>
      </c>
      <c r="AN96">
        <v>0.43998999999999994</v>
      </c>
      <c r="AO96">
        <v>0</v>
      </c>
      <c r="AP96">
        <v>0.70741944000000012</v>
      </c>
      <c r="AQ96">
        <v>0</v>
      </c>
      <c r="AR96">
        <v>1.0161216</v>
      </c>
      <c r="AS96">
        <v>3.0953051999999999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11.908958943052612</v>
      </c>
      <c r="BB96">
        <f t="shared" si="1"/>
        <v>286.56117242363928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5.0620069600422068</v>
      </c>
      <c r="L97">
        <v>223.93167480061896</v>
      </c>
      <c r="M97">
        <v>0</v>
      </c>
      <c r="N97">
        <v>0</v>
      </c>
      <c r="O97">
        <v>0</v>
      </c>
      <c r="P97">
        <v>9.9986192893401018</v>
      </c>
      <c r="Q97">
        <v>1.9993874425727409</v>
      </c>
      <c r="R97">
        <v>4.0012213740458007</v>
      </c>
      <c r="S97">
        <v>4.0577131156569628</v>
      </c>
      <c r="T97">
        <v>0</v>
      </c>
      <c r="U97">
        <v>0</v>
      </c>
      <c r="V97">
        <v>0</v>
      </c>
      <c r="W97">
        <v>0</v>
      </c>
      <c r="X97">
        <v>15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2.7225000000000001</v>
      </c>
      <c r="AG97">
        <v>13.270327200000002</v>
      </c>
      <c r="AH97">
        <v>0</v>
      </c>
      <c r="AI97">
        <v>0</v>
      </c>
      <c r="AJ97">
        <v>0</v>
      </c>
      <c r="AK97">
        <v>16.155949999999997</v>
      </c>
      <c r="AL97">
        <v>0</v>
      </c>
      <c r="AM97">
        <v>0</v>
      </c>
      <c r="AN97">
        <v>0.43998999999999994</v>
      </c>
      <c r="AO97">
        <v>0</v>
      </c>
      <c r="AP97">
        <v>0.58951620000000005</v>
      </c>
      <c r="AQ97">
        <v>0</v>
      </c>
      <c r="AR97">
        <v>1.0161216</v>
      </c>
      <c r="AS97">
        <v>3.0953051999999999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12.023480165586891</v>
      </c>
      <c r="BB97">
        <f t="shared" si="1"/>
        <v>289.31685301668995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5.0620320474828544</v>
      </c>
      <c r="L98">
        <v>223.93167480061896</v>
      </c>
      <c r="M98">
        <v>0</v>
      </c>
      <c r="N98">
        <v>0</v>
      </c>
      <c r="O98">
        <v>0</v>
      </c>
      <c r="P98">
        <v>9.9994528043775635</v>
      </c>
      <c r="Q98">
        <v>1.9993874425727409</v>
      </c>
      <c r="R98">
        <v>4.0012213740458007</v>
      </c>
      <c r="S98">
        <v>4.0577131156569628</v>
      </c>
      <c r="T98">
        <v>0</v>
      </c>
      <c r="U98">
        <v>0</v>
      </c>
      <c r="V98">
        <v>0</v>
      </c>
      <c r="W98">
        <v>0</v>
      </c>
      <c r="X98">
        <v>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2.7225000000000001</v>
      </c>
      <c r="AG98">
        <v>13.270327200000002</v>
      </c>
      <c r="AH98">
        <v>0</v>
      </c>
      <c r="AI98">
        <v>0</v>
      </c>
      <c r="AJ98">
        <v>0</v>
      </c>
      <c r="AK98">
        <v>16.155949999999997</v>
      </c>
      <c r="AL98">
        <v>0</v>
      </c>
      <c r="AM98">
        <v>0</v>
      </c>
      <c r="AN98">
        <v>0.43998999999999994</v>
      </c>
      <c r="AO98">
        <v>0</v>
      </c>
      <c r="AP98">
        <v>0.58951620000000005</v>
      </c>
      <c r="AQ98">
        <v>0</v>
      </c>
      <c r="AR98">
        <v>1.0161216</v>
      </c>
      <c r="AS98">
        <v>3.0953051999999999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12.023514374126199</v>
      </c>
      <c r="BB98">
        <f t="shared" si="1"/>
        <v>289.31767741062879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0.1753647658652801</v>
      </c>
      <c r="L99">
        <f t="shared" si="2"/>
        <v>6.5441072093192245</v>
      </c>
      <c r="M99">
        <f t="shared" si="2"/>
        <v>0.53021893283281929</v>
      </c>
      <c r="N99">
        <f t="shared" si="2"/>
        <v>0.66948715202528175</v>
      </c>
      <c r="O99">
        <f t="shared" si="2"/>
        <v>0</v>
      </c>
      <c r="P99">
        <f t="shared" si="2"/>
        <v>0.59044285860047852</v>
      </c>
      <c r="Q99">
        <f t="shared" si="2"/>
        <v>0.11603555821042866</v>
      </c>
      <c r="R99">
        <f t="shared" si="2"/>
        <v>0.24427019023628069</v>
      </c>
      <c r="S99">
        <f t="shared" si="2"/>
        <v>0.15113290545041866</v>
      </c>
      <c r="T99">
        <f t="shared" si="2"/>
        <v>0</v>
      </c>
      <c r="U99">
        <f t="shared" si="2"/>
        <v>0.41173723787421562</v>
      </c>
      <c r="V99">
        <f t="shared" si="2"/>
        <v>0</v>
      </c>
      <c r="W99">
        <f t="shared" si="2"/>
        <v>0</v>
      </c>
      <c r="X99">
        <f t="shared" si="2"/>
        <v>0.83626232377205956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5.353139513800001E-2</v>
      </c>
      <c r="AC99">
        <f t="shared" si="2"/>
        <v>3.6388829934599992E-2</v>
      </c>
      <c r="AD99">
        <f t="shared" si="2"/>
        <v>4.8973562986400036E-2</v>
      </c>
      <c r="AE99">
        <f t="shared" si="2"/>
        <v>9.2106535102400036E-2</v>
      </c>
      <c r="AF99">
        <f t="shared" si="2"/>
        <v>8.2128750000000098E-2</v>
      </c>
      <c r="AG99">
        <f t="shared" si="2"/>
        <v>0.31848785280000047</v>
      </c>
      <c r="AH99">
        <f t="shared" si="2"/>
        <v>0.19756692799999989</v>
      </c>
      <c r="AI99">
        <f t="shared" si="2"/>
        <v>1.6012812400000007E-2</v>
      </c>
      <c r="AJ99">
        <f t="shared" si="2"/>
        <v>0</v>
      </c>
      <c r="AK99">
        <f t="shared" si="2"/>
        <v>0.38774280000000033</v>
      </c>
      <c r="AL99">
        <f t="shared" si="2"/>
        <v>0</v>
      </c>
      <c r="AM99">
        <f t="shared" si="2"/>
        <v>0</v>
      </c>
      <c r="AN99">
        <f t="shared" si="2"/>
        <v>1.0559760000000024E-2</v>
      </c>
      <c r="AO99">
        <f t="shared" si="2"/>
        <v>0</v>
      </c>
      <c r="AP99">
        <f t="shared" si="2"/>
        <v>2.3728027049999975E-2</v>
      </c>
      <c r="AQ99">
        <f t="shared" si="2"/>
        <v>0.15657299999999991</v>
      </c>
      <c r="AR99">
        <f t="shared" si="2"/>
        <v>7.8241363200000066E-2</v>
      </c>
      <c r="AS99">
        <f t="shared" si="2"/>
        <v>8.0127133944000006E-2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0.47286401081886525</v>
      </c>
      <c r="BB99">
        <f t="shared" si="1"/>
        <v>11.378363873923023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0.5957069999999991</v>
      </c>
      <c r="BB3">
        <f>SUM(B3:AZ3)-BA3</f>
        <v>14.334293000000001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0.59837200000000124</v>
      </c>
      <c r="BB4">
        <f t="shared" ref="BB4:BB67" si="0">SUM(B4:AZ4)-BA4</f>
        <v>14.398427999999999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0.59837200000000124</v>
      </c>
      <c r="BB5">
        <f t="shared" si="0"/>
        <v>14.398427999999999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0.59837200000000124</v>
      </c>
      <c r="BB6">
        <f t="shared" si="0"/>
        <v>14.398427999999999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0.5957069999999991</v>
      </c>
      <c r="BB7">
        <f t="shared" si="0"/>
        <v>14.334293000000001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8.5299999999999994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0.34034699999999951</v>
      </c>
      <c r="BB8">
        <f t="shared" si="0"/>
        <v>8.1896529999999998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0.59837200000000124</v>
      </c>
      <c r="BB9">
        <f t="shared" si="0"/>
        <v>14.398427999999999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0.59837200000000124</v>
      </c>
      <c r="BB10">
        <f t="shared" si="0"/>
        <v>14.398427999999999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0.5957069999999991</v>
      </c>
      <c r="BB11">
        <f t="shared" si="0"/>
        <v>14.334293000000001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0.5957069999999991</v>
      </c>
      <c r="BB12">
        <f t="shared" si="0"/>
        <v>14.334293000000001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0.59837200000000124</v>
      </c>
      <c r="BB13">
        <f t="shared" si="0"/>
        <v>14.398427999999999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10.66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0.42533399999999943</v>
      </c>
      <c r="BB14">
        <f t="shared" si="0"/>
        <v>10.234666000000001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0.59837200000000124</v>
      </c>
      <c r="BB15">
        <f t="shared" si="0"/>
        <v>14.398427999999999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0.59837200000000124</v>
      </c>
      <c r="BB16">
        <f t="shared" si="0"/>
        <v>14.398427999999999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0.59837200000000124</v>
      </c>
      <c r="BB17">
        <f t="shared" si="0"/>
        <v>14.398427999999999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0.59837200000000124</v>
      </c>
      <c r="BB18">
        <f t="shared" si="0"/>
        <v>14.398427999999999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0.59837200000000124</v>
      </c>
      <c r="BB19">
        <f t="shared" si="0"/>
        <v>14.398427999999999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11.73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0.46802700000000108</v>
      </c>
      <c r="BB20">
        <f t="shared" si="0"/>
        <v>11.261972999999999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0.59837200000000124</v>
      </c>
      <c r="BB21">
        <f t="shared" si="0"/>
        <v>14.398427999999999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0.59837200000000124</v>
      </c>
      <c r="BB22">
        <f t="shared" si="0"/>
        <v>14.398427999999999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0.59837200000000124</v>
      </c>
      <c r="BB23">
        <f t="shared" si="0"/>
        <v>14.398427999999999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0.59837200000000124</v>
      </c>
      <c r="BB24">
        <f t="shared" si="0"/>
        <v>14.398427999999999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0.59837200000000124</v>
      </c>
      <c r="BB25">
        <f t="shared" si="0"/>
        <v>14.398427999999999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11.73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0.46802700000000108</v>
      </c>
      <c r="BB26">
        <f t="shared" si="0"/>
        <v>11.261972999999999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0.59837200000000124</v>
      </c>
      <c r="BB27">
        <f t="shared" si="0"/>
        <v>14.398427999999999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0.59837200000000124</v>
      </c>
      <c r="BB28">
        <f t="shared" si="0"/>
        <v>14.398427999999999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0.59837200000000124</v>
      </c>
      <c r="BB29">
        <f t="shared" si="0"/>
        <v>14.398427999999999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0.59837200000000124</v>
      </c>
      <c r="BB30">
        <f t="shared" si="0"/>
        <v>14.398427999999999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0.59837200000000124</v>
      </c>
      <c r="BB31">
        <f t="shared" si="0"/>
        <v>14.398427999999999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12.79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0.51032099999999936</v>
      </c>
      <c r="BB32">
        <f t="shared" si="0"/>
        <v>12.279679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0.59837200000000124</v>
      </c>
      <c r="BB33">
        <f t="shared" si="0"/>
        <v>14.398427999999999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0.59837200000000124</v>
      </c>
      <c r="BB34">
        <f t="shared" si="0"/>
        <v>14.398427999999999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0.59837200000000124</v>
      </c>
      <c r="BB35">
        <f t="shared" si="0"/>
        <v>14.398427999999999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0.59837200000000124</v>
      </c>
      <c r="BB36">
        <f t="shared" si="0"/>
        <v>14.398427999999999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0.59837200000000124</v>
      </c>
      <c r="BB37">
        <f t="shared" si="0"/>
        <v>14.398427999999999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13.43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0.53585700000000003</v>
      </c>
      <c r="BB38">
        <f t="shared" si="0"/>
        <v>12.894143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0.59837200000000124</v>
      </c>
      <c r="BB39">
        <f t="shared" si="0"/>
        <v>14.398427999999999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0.59837200000000124</v>
      </c>
      <c r="BB40">
        <f t="shared" si="0"/>
        <v>14.398427999999999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0.59837200000000124</v>
      </c>
      <c r="BB41">
        <f t="shared" si="0"/>
        <v>14.398427999999999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0.59837200000000124</v>
      </c>
      <c r="BB42">
        <f t="shared" si="0"/>
        <v>14.398427999999999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0.59837200000000124</v>
      </c>
      <c r="BB43">
        <f t="shared" si="0"/>
        <v>14.398427999999999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12.79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0.51032099999999936</v>
      </c>
      <c r="BB44">
        <f t="shared" si="0"/>
        <v>12.279679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0.59837200000000124</v>
      </c>
      <c r="BB45">
        <f t="shared" si="0"/>
        <v>14.398427999999999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0.59837200000000124</v>
      </c>
      <c r="BB46">
        <f t="shared" si="0"/>
        <v>14.398427999999999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0.59837200000000124</v>
      </c>
      <c r="BB47">
        <f t="shared" si="0"/>
        <v>14.398427999999999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0.59837200000000124</v>
      </c>
      <c r="BB48">
        <f t="shared" si="0"/>
        <v>14.398427999999999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0.59837200000000124</v>
      </c>
      <c r="BB49">
        <f t="shared" si="0"/>
        <v>14.398427999999999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13.43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0.53585700000000003</v>
      </c>
      <c r="BB50">
        <f t="shared" si="0"/>
        <v>12.894143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0.59837200000000124</v>
      </c>
      <c r="BB51">
        <f t="shared" si="0"/>
        <v>14.398427999999999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0.59837200000000124</v>
      </c>
      <c r="BB52">
        <f t="shared" si="0"/>
        <v>14.398427999999999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0.59837200000000124</v>
      </c>
      <c r="BB53">
        <f t="shared" si="0"/>
        <v>14.398427999999999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0.59837200000000124</v>
      </c>
      <c r="BB54">
        <f t="shared" si="0"/>
        <v>14.398427999999999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0.59837200000000124</v>
      </c>
      <c r="BB55">
        <f t="shared" si="0"/>
        <v>14.398427999999999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12.79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0.51032099999999936</v>
      </c>
      <c r="BB56">
        <f t="shared" si="0"/>
        <v>12.279679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0.59837200000000124</v>
      </c>
      <c r="BB57">
        <f t="shared" si="0"/>
        <v>14.398427999999999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0.59837200000000124</v>
      </c>
      <c r="BB58">
        <f t="shared" si="0"/>
        <v>14.398427999999999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0.59837200000000124</v>
      </c>
      <c r="BB59">
        <f t="shared" si="0"/>
        <v>14.398427999999999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0.59837200000000124</v>
      </c>
      <c r="BB60">
        <f t="shared" si="0"/>
        <v>14.398427999999999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0.59837200000000124</v>
      </c>
      <c r="BB61">
        <f t="shared" si="0"/>
        <v>14.398427999999999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12.79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0.51032099999999936</v>
      </c>
      <c r="BB62">
        <f t="shared" si="0"/>
        <v>12.279679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0.59837200000000124</v>
      </c>
      <c r="BB63">
        <f t="shared" si="0"/>
        <v>14.398427999999999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0.59837200000000124</v>
      </c>
      <c r="BB64">
        <f t="shared" si="0"/>
        <v>14.398427999999999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0.59837200000000124</v>
      </c>
      <c r="BB65">
        <f t="shared" si="0"/>
        <v>14.398427999999999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0.59837200000000124</v>
      </c>
      <c r="BB66">
        <f t="shared" si="0"/>
        <v>14.398427999999999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0.59837200000000124</v>
      </c>
      <c r="BB67">
        <f t="shared" si="0"/>
        <v>14.398427999999999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12.79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0.51032099999999936</v>
      </c>
      <c r="BB68">
        <f t="shared" ref="BB68:BB99" si="1">SUM(B68:AZ68)-BA68</f>
        <v>12.279679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0.59837200000000124</v>
      </c>
      <c r="BB69">
        <f t="shared" si="1"/>
        <v>14.398427999999999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0.59837200000000124</v>
      </c>
      <c r="BB70">
        <f t="shared" si="1"/>
        <v>14.398427999999999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0.59837200000000124</v>
      </c>
      <c r="BB71">
        <f t="shared" si="1"/>
        <v>14.398427999999999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0.59837200000000124</v>
      </c>
      <c r="BB72">
        <f t="shared" si="1"/>
        <v>14.398427999999999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0.44877900000000004</v>
      </c>
      <c r="BB73">
        <f t="shared" si="1"/>
        <v>10.798821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0.44877900000000004</v>
      </c>
      <c r="BB74">
        <f t="shared" si="1"/>
        <v>10.798821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0.44877900000000004</v>
      </c>
      <c r="BB75">
        <f t="shared" si="1"/>
        <v>10.798821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0.44877900000000004</v>
      </c>
      <c r="BB76">
        <f t="shared" si="1"/>
        <v>10.798821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0.44877900000000004</v>
      </c>
      <c r="BB77">
        <f t="shared" si="1"/>
        <v>10.798821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0.44877900000000004</v>
      </c>
      <c r="BB78">
        <f t="shared" si="1"/>
        <v>10.798821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0.44877900000000004</v>
      </c>
      <c r="BB79">
        <f t="shared" si="1"/>
        <v>10.798821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0.44877900000000004</v>
      </c>
      <c r="BB80">
        <f t="shared" si="1"/>
        <v>10.798821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0.44877900000000004</v>
      </c>
      <c r="BB81">
        <f t="shared" si="1"/>
        <v>10.798821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0.44877900000000004</v>
      </c>
      <c r="BB82">
        <f t="shared" si="1"/>
        <v>10.798821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0.44877900000000004</v>
      </c>
      <c r="BB83">
        <f t="shared" si="1"/>
        <v>10.798821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0.44877900000000004</v>
      </c>
      <c r="BB84">
        <f t="shared" si="1"/>
        <v>10.798821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0.44877900000000004</v>
      </c>
      <c r="BB85">
        <f t="shared" si="1"/>
        <v>10.798821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0.44877900000000004</v>
      </c>
      <c r="BB86">
        <f t="shared" si="1"/>
        <v>10.798821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0.44877900000000004</v>
      </c>
      <c r="BB87">
        <f t="shared" si="1"/>
        <v>10.798821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0.44877900000000004</v>
      </c>
      <c r="BB88">
        <f t="shared" si="1"/>
        <v>10.798821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0.44877900000000004</v>
      </c>
      <c r="BB89">
        <f t="shared" si="1"/>
        <v>10.798821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0.44877900000000004</v>
      </c>
      <c r="BB90">
        <f t="shared" si="1"/>
        <v>10.798821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0.44877900000000004</v>
      </c>
      <c r="BB91">
        <f t="shared" si="1"/>
        <v>10.798821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0.44877900000000004</v>
      </c>
      <c r="BB92">
        <f t="shared" si="1"/>
        <v>10.798821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0.44877900000000004</v>
      </c>
      <c r="BB93">
        <f t="shared" si="1"/>
        <v>10.798821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0.44877900000000004</v>
      </c>
      <c r="BB94">
        <f t="shared" si="1"/>
        <v>10.798821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0.44877900000000004</v>
      </c>
      <c r="BB95">
        <f t="shared" si="1"/>
        <v>10.798821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0.44877900000000004</v>
      </c>
      <c r="BB96">
        <f t="shared" si="1"/>
        <v>10.798821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0.44877900000000004</v>
      </c>
      <c r="BB97">
        <f t="shared" si="1"/>
        <v>10.798821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0.38303999999999938</v>
      </c>
      <c r="BB98">
        <f t="shared" si="1"/>
        <v>9.2169600000000003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0.32719849999999956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1.3055214250000018E-2</v>
      </c>
      <c r="BB99">
        <f t="shared" si="1"/>
        <v>0.31414328574999956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270</v>
      </c>
      <c r="L3" s="197">
        <v>99.15</v>
      </c>
      <c r="M3" s="197">
        <v>14.4</v>
      </c>
      <c r="N3" s="197">
        <v>28.8</v>
      </c>
      <c r="O3" s="197">
        <v>70.36</v>
      </c>
      <c r="P3" s="197">
        <v>7.68</v>
      </c>
      <c r="Q3" s="197">
        <v>3.84</v>
      </c>
      <c r="R3" s="197">
        <v>9.52</v>
      </c>
      <c r="S3" s="197">
        <v>5.89</v>
      </c>
      <c r="T3" s="197">
        <v>0</v>
      </c>
      <c r="U3" s="197">
        <v>51.75</v>
      </c>
      <c r="V3" s="197">
        <v>0</v>
      </c>
      <c r="W3" s="197">
        <v>0</v>
      </c>
      <c r="X3" s="197">
        <v>20.190000000000001</v>
      </c>
      <c r="Y3" s="197">
        <v>0</v>
      </c>
      <c r="Z3" s="197">
        <v>82.57</v>
      </c>
      <c r="AA3" s="197">
        <v>19.2</v>
      </c>
      <c r="AB3" s="197">
        <v>0</v>
      </c>
      <c r="AC3" s="197">
        <v>13.56</v>
      </c>
      <c r="AD3" s="197">
        <v>0</v>
      </c>
      <c r="AE3" s="197">
        <v>0</v>
      </c>
      <c r="AF3" s="197">
        <v>0</v>
      </c>
      <c r="AG3" s="197">
        <v>44.7</v>
      </c>
      <c r="AH3" s="197">
        <v>0</v>
      </c>
      <c r="AI3" s="197">
        <v>0</v>
      </c>
      <c r="AJ3" s="197">
        <v>0</v>
      </c>
      <c r="AK3" s="197">
        <v>76.37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270</v>
      </c>
      <c r="L4" s="197">
        <v>99.15</v>
      </c>
      <c r="M4" s="197">
        <v>17.079999999999998</v>
      </c>
      <c r="N4" s="197">
        <v>14.4</v>
      </c>
      <c r="O4" s="197">
        <v>54.73</v>
      </c>
      <c r="P4" s="197">
        <v>7.68</v>
      </c>
      <c r="Q4" s="197">
        <v>3.84</v>
      </c>
      <c r="R4" s="197">
        <v>9.52</v>
      </c>
      <c r="S4" s="197">
        <v>5.89</v>
      </c>
      <c r="T4" s="197">
        <v>0</v>
      </c>
      <c r="U4" s="197">
        <v>51.75</v>
      </c>
      <c r="V4" s="197">
        <v>0</v>
      </c>
      <c r="W4" s="197">
        <v>0</v>
      </c>
      <c r="X4" s="197">
        <v>20.190000000000001</v>
      </c>
      <c r="Y4" s="197">
        <v>0</v>
      </c>
      <c r="Z4" s="197">
        <v>82.57</v>
      </c>
      <c r="AA4" s="197">
        <v>19.2</v>
      </c>
      <c r="AB4" s="197">
        <v>0</v>
      </c>
      <c r="AC4" s="197">
        <v>13.56</v>
      </c>
      <c r="AD4" s="197">
        <v>0</v>
      </c>
      <c r="AE4" s="197">
        <v>0</v>
      </c>
      <c r="AF4" s="197">
        <v>0</v>
      </c>
      <c r="AG4" s="197">
        <v>46.68</v>
      </c>
      <c r="AH4" s="197">
        <v>0</v>
      </c>
      <c r="AI4" s="197">
        <v>0</v>
      </c>
      <c r="AJ4" s="197">
        <v>0</v>
      </c>
      <c r="AK4" s="197">
        <v>76.37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270</v>
      </c>
      <c r="L5" s="197">
        <v>99.15</v>
      </c>
      <c r="M5" s="197">
        <v>17.079999999999998</v>
      </c>
      <c r="N5" s="197">
        <v>14.4</v>
      </c>
      <c r="O5" s="197">
        <v>24.01</v>
      </c>
      <c r="P5" s="197">
        <v>7.68</v>
      </c>
      <c r="Q5" s="197">
        <v>3.84</v>
      </c>
      <c r="R5" s="197">
        <v>9.52</v>
      </c>
      <c r="S5" s="197">
        <v>5.9</v>
      </c>
      <c r="T5" s="197">
        <v>0</v>
      </c>
      <c r="U5" s="197">
        <v>51.75</v>
      </c>
      <c r="V5" s="197">
        <v>0</v>
      </c>
      <c r="W5" s="197">
        <v>0</v>
      </c>
      <c r="X5" s="197">
        <v>20.440000000000001</v>
      </c>
      <c r="Y5" s="197">
        <v>0</v>
      </c>
      <c r="Z5" s="197">
        <v>82.57</v>
      </c>
      <c r="AA5" s="197">
        <v>19.2</v>
      </c>
      <c r="AB5" s="197">
        <v>0</v>
      </c>
      <c r="AC5" s="197">
        <v>13.56</v>
      </c>
      <c r="AD5" s="197">
        <v>0</v>
      </c>
      <c r="AE5" s="197">
        <v>0</v>
      </c>
      <c r="AF5" s="197">
        <v>0</v>
      </c>
      <c r="AG5" s="197">
        <v>46.68</v>
      </c>
      <c r="AH5" s="197">
        <v>0</v>
      </c>
      <c r="AI5" s="197">
        <v>0</v>
      </c>
      <c r="AJ5" s="197">
        <v>0</v>
      </c>
      <c r="AK5" s="197">
        <v>79.56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270</v>
      </c>
      <c r="L6" s="197">
        <v>99.15</v>
      </c>
      <c r="M6" s="197">
        <v>17.079999999999998</v>
      </c>
      <c r="N6" s="197">
        <v>14.4</v>
      </c>
      <c r="O6" s="197">
        <v>24.01</v>
      </c>
      <c r="P6" s="197">
        <v>7.68</v>
      </c>
      <c r="Q6" s="197">
        <v>3.84</v>
      </c>
      <c r="R6" s="197">
        <v>9.52</v>
      </c>
      <c r="S6" s="197">
        <v>5.9</v>
      </c>
      <c r="T6" s="197">
        <v>0</v>
      </c>
      <c r="U6" s="197">
        <v>51.75</v>
      </c>
      <c r="V6" s="197">
        <v>0</v>
      </c>
      <c r="W6" s="197">
        <v>0</v>
      </c>
      <c r="X6" s="197">
        <v>20.440000000000001</v>
      </c>
      <c r="Y6" s="197">
        <v>0</v>
      </c>
      <c r="Z6" s="197">
        <v>82.57</v>
      </c>
      <c r="AA6" s="197">
        <v>19.2</v>
      </c>
      <c r="AB6" s="197">
        <v>0</v>
      </c>
      <c r="AC6" s="197">
        <v>13.56</v>
      </c>
      <c r="AD6" s="197">
        <v>0</v>
      </c>
      <c r="AE6" s="197">
        <v>0</v>
      </c>
      <c r="AF6" s="197">
        <v>0</v>
      </c>
      <c r="AG6" s="197">
        <v>46.68</v>
      </c>
      <c r="AH6" s="197">
        <v>0</v>
      </c>
      <c r="AI6" s="197">
        <v>0</v>
      </c>
      <c r="AJ6" s="197">
        <v>0</v>
      </c>
      <c r="AK6" s="197">
        <v>76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270</v>
      </c>
      <c r="L7" s="197">
        <v>99.15</v>
      </c>
      <c r="M7" s="197">
        <v>24.51</v>
      </c>
      <c r="N7" s="197">
        <v>14.4</v>
      </c>
      <c r="O7" s="197">
        <v>14.43</v>
      </c>
      <c r="P7" s="197">
        <v>7.68</v>
      </c>
      <c r="Q7" s="197">
        <v>3.84</v>
      </c>
      <c r="R7" s="197">
        <v>9.52</v>
      </c>
      <c r="S7" s="197">
        <v>5.9</v>
      </c>
      <c r="T7" s="197">
        <v>0</v>
      </c>
      <c r="U7" s="197">
        <v>51.75</v>
      </c>
      <c r="V7" s="197">
        <v>0</v>
      </c>
      <c r="W7" s="197">
        <v>0</v>
      </c>
      <c r="X7" s="197">
        <v>20.440000000000001</v>
      </c>
      <c r="Y7" s="197">
        <v>0</v>
      </c>
      <c r="Z7" s="197">
        <v>82.57</v>
      </c>
      <c r="AA7" s="197">
        <v>19.2</v>
      </c>
      <c r="AB7" s="197">
        <v>0</v>
      </c>
      <c r="AC7" s="197">
        <v>13.56</v>
      </c>
      <c r="AD7" s="197">
        <v>0</v>
      </c>
      <c r="AE7" s="197">
        <v>0</v>
      </c>
      <c r="AF7" s="197">
        <v>0</v>
      </c>
      <c r="AG7" s="197">
        <v>46.68</v>
      </c>
      <c r="AH7" s="197">
        <v>0</v>
      </c>
      <c r="AI7" s="197">
        <v>0</v>
      </c>
      <c r="AJ7" s="197">
        <v>0</v>
      </c>
      <c r="AK7" s="197">
        <v>76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</v>
      </c>
      <c r="L8" s="197">
        <v>99.15</v>
      </c>
      <c r="M8" s="197">
        <v>24.51</v>
      </c>
      <c r="N8" s="197">
        <v>14.4</v>
      </c>
      <c r="O8" s="197">
        <v>14.43</v>
      </c>
      <c r="P8" s="197">
        <v>7.68</v>
      </c>
      <c r="Q8" s="197">
        <v>3.84</v>
      </c>
      <c r="R8" s="197">
        <v>9.52</v>
      </c>
      <c r="S8" s="197">
        <v>5.9</v>
      </c>
      <c r="T8" s="197">
        <v>0</v>
      </c>
      <c r="U8" s="197">
        <v>51.75</v>
      </c>
      <c r="V8" s="197">
        <v>0</v>
      </c>
      <c r="W8" s="197">
        <v>0</v>
      </c>
      <c r="X8" s="197">
        <v>20.96</v>
      </c>
      <c r="Y8" s="197">
        <v>0</v>
      </c>
      <c r="Z8" s="197">
        <v>82.57</v>
      </c>
      <c r="AA8" s="197">
        <v>19.2</v>
      </c>
      <c r="AB8" s="197">
        <v>0</v>
      </c>
      <c r="AC8" s="197">
        <v>13.56</v>
      </c>
      <c r="AD8" s="197">
        <v>0</v>
      </c>
      <c r="AE8" s="197">
        <v>0</v>
      </c>
      <c r="AF8" s="197">
        <v>0</v>
      </c>
      <c r="AG8" s="197">
        <v>46.68</v>
      </c>
      <c r="AH8" s="197">
        <v>0</v>
      </c>
      <c r="AI8" s="197">
        <v>0</v>
      </c>
      <c r="AJ8" s="197">
        <v>0</v>
      </c>
      <c r="AK8" s="197">
        <v>79.56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</v>
      </c>
      <c r="L9" s="197">
        <v>99.15</v>
      </c>
      <c r="M9" s="197">
        <v>24.51</v>
      </c>
      <c r="N9" s="197">
        <v>14.75</v>
      </c>
      <c r="O9" s="197">
        <v>14.43</v>
      </c>
      <c r="P9" s="197">
        <v>7.68</v>
      </c>
      <c r="Q9" s="197">
        <v>3.84</v>
      </c>
      <c r="R9" s="197">
        <v>9.52</v>
      </c>
      <c r="S9" s="197">
        <v>5.9</v>
      </c>
      <c r="T9" s="197">
        <v>0</v>
      </c>
      <c r="U9" s="197">
        <v>51.75</v>
      </c>
      <c r="V9" s="197">
        <v>0</v>
      </c>
      <c r="W9" s="197">
        <v>0</v>
      </c>
      <c r="X9" s="197">
        <v>21.82</v>
      </c>
      <c r="Y9" s="197">
        <v>0</v>
      </c>
      <c r="Z9" s="197">
        <v>82.57</v>
      </c>
      <c r="AA9" s="197">
        <v>19.2</v>
      </c>
      <c r="AB9" s="197">
        <v>0</v>
      </c>
      <c r="AC9" s="197">
        <v>13.56</v>
      </c>
      <c r="AD9" s="197">
        <v>0</v>
      </c>
      <c r="AE9" s="197">
        <v>0</v>
      </c>
      <c r="AF9" s="197">
        <v>0</v>
      </c>
      <c r="AG9" s="197">
        <v>48.09</v>
      </c>
      <c r="AH9" s="197">
        <v>0</v>
      </c>
      <c r="AI9" s="197">
        <v>0</v>
      </c>
      <c r="AJ9" s="197">
        <v>0</v>
      </c>
      <c r="AK9" s="197">
        <v>79.56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</v>
      </c>
      <c r="L10" s="197">
        <v>99.15</v>
      </c>
      <c r="M10" s="197">
        <v>24.59</v>
      </c>
      <c r="N10" s="197">
        <v>14.75</v>
      </c>
      <c r="O10" s="197">
        <v>14.62</v>
      </c>
      <c r="P10" s="197">
        <v>7.68</v>
      </c>
      <c r="Q10" s="197">
        <v>3.84</v>
      </c>
      <c r="R10" s="197">
        <v>9.52</v>
      </c>
      <c r="S10" s="197">
        <v>5.9</v>
      </c>
      <c r="T10" s="197">
        <v>0</v>
      </c>
      <c r="U10" s="197">
        <v>51.75</v>
      </c>
      <c r="V10" s="197">
        <v>0</v>
      </c>
      <c r="W10" s="197">
        <v>0</v>
      </c>
      <c r="X10" s="197">
        <v>21.82</v>
      </c>
      <c r="Y10" s="197">
        <v>0</v>
      </c>
      <c r="Z10" s="197">
        <v>82.57</v>
      </c>
      <c r="AA10" s="197">
        <v>19.2</v>
      </c>
      <c r="AB10" s="197">
        <v>0</v>
      </c>
      <c r="AC10" s="197">
        <v>13.56</v>
      </c>
      <c r="AD10" s="197">
        <v>0</v>
      </c>
      <c r="AE10" s="197">
        <v>0</v>
      </c>
      <c r="AF10" s="197">
        <v>0</v>
      </c>
      <c r="AG10" s="197">
        <v>48.09</v>
      </c>
      <c r="AH10" s="197">
        <v>0</v>
      </c>
      <c r="AI10" s="197">
        <v>0</v>
      </c>
      <c r="AJ10" s="197">
        <v>0</v>
      </c>
      <c r="AK10" s="197">
        <v>79.56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</v>
      </c>
      <c r="L11" s="197">
        <v>99.15</v>
      </c>
      <c r="M11" s="197">
        <v>24.59</v>
      </c>
      <c r="N11" s="197">
        <v>14.44</v>
      </c>
      <c r="O11" s="197">
        <v>14.62</v>
      </c>
      <c r="P11" s="197">
        <v>7.68</v>
      </c>
      <c r="Q11" s="197">
        <v>3.84</v>
      </c>
      <c r="R11" s="197">
        <v>9.52</v>
      </c>
      <c r="S11" s="197">
        <v>5.91</v>
      </c>
      <c r="T11" s="197">
        <v>0</v>
      </c>
      <c r="U11" s="197">
        <v>51.75</v>
      </c>
      <c r="V11" s="197">
        <v>0</v>
      </c>
      <c r="W11" s="197">
        <v>0</v>
      </c>
      <c r="X11" s="197">
        <v>21.82</v>
      </c>
      <c r="Y11" s="197">
        <v>0</v>
      </c>
      <c r="Z11" s="197">
        <v>82.57</v>
      </c>
      <c r="AA11" s="197">
        <v>19.2</v>
      </c>
      <c r="AB11" s="197">
        <v>0</v>
      </c>
      <c r="AC11" s="197">
        <v>13.56</v>
      </c>
      <c r="AD11" s="197">
        <v>0</v>
      </c>
      <c r="AE11" s="197">
        <v>0</v>
      </c>
      <c r="AF11" s="197">
        <v>0</v>
      </c>
      <c r="AG11" s="197">
        <v>48.09</v>
      </c>
      <c r="AH11" s="197">
        <v>0</v>
      </c>
      <c r="AI11" s="197">
        <v>0</v>
      </c>
      <c r="AJ11" s="197">
        <v>0</v>
      </c>
      <c r="AK11" s="197">
        <v>79.56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</v>
      </c>
      <c r="L12" s="197">
        <v>99.15</v>
      </c>
      <c r="M12" s="197">
        <v>24.59</v>
      </c>
      <c r="N12" s="197">
        <v>14.44</v>
      </c>
      <c r="O12" s="197">
        <v>14.62</v>
      </c>
      <c r="P12" s="197">
        <v>7.68</v>
      </c>
      <c r="Q12" s="197">
        <v>3.84</v>
      </c>
      <c r="R12" s="197">
        <v>9.52</v>
      </c>
      <c r="S12" s="197">
        <v>5.91</v>
      </c>
      <c r="T12" s="197">
        <v>0</v>
      </c>
      <c r="U12" s="197">
        <v>51.75</v>
      </c>
      <c r="V12" s="197">
        <v>0</v>
      </c>
      <c r="W12" s="197">
        <v>0</v>
      </c>
      <c r="X12" s="197">
        <v>21.82</v>
      </c>
      <c r="Y12" s="197">
        <v>0</v>
      </c>
      <c r="Z12" s="197">
        <v>82.57</v>
      </c>
      <c r="AA12" s="197">
        <v>19.2</v>
      </c>
      <c r="AB12" s="197">
        <v>0</v>
      </c>
      <c r="AC12" s="197">
        <v>13.56</v>
      </c>
      <c r="AD12" s="197">
        <v>0</v>
      </c>
      <c r="AE12" s="197">
        <v>0</v>
      </c>
      <c r="AF12" s="197">
        <v>0</v>
      </c>
      <c r="AG12" s="197">
        <v>48.09</v>
      </c>
      <c r="AH12" s="197">
        <v>0</v>
      </c>
      <c r="AI12" s="197">
        <v>0</v>
      </c>
      <c r="AJ12" s="197">
        <v>0</v>
      </c>
      <c r="AK12" s="197">
        <v>79.56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</v>
      </c>
      <c r="L13" s="197">
        <v>99.15</v>
      </c>
      <c r="M13" s="197">
        <v>24.59</v>
      </c>
      <c r="N13" s="197">
        <v>14.4</v>
      </c>
      <c r="O13" s="197">
        <v>14.62</v>
      </c>
      <c r="P13" s="197">
        <v>7.68</v>
      </c>
      <c r="Q13" s="197">
        <v>3.84</v>
      </c>
      <c r="R13" s="197">
        <v>9.52</v>
      </c>
      <c r="S13" s="197">
        <v>5.91</v>
      </c>
      <c r="T13" s="197">
        <v>0</v>
      </c>
      <c r="U13" s="197">
        <v>51.75</v>
      </c>
      <c r="V13" s="197">
        <v>0</v>
      </c>
      <c r="W13" s="197">
        <v>0</v>
      </c>
      <c r="X13" s="197">
        <v>21.82</v>
      </c>
      <c r="Y13" s="197">
        <v>0</v>
      </c>
      <c r="Z13" s="197">
        <v>82.57</v>
      </c>
      <c r="AA13" s="197">
        <v>19.2</v>
      </c>
      <c r="AB13" s="197">
        <v>0</v>
      </c>
      <c r="AC13" s="197">
        <v>13.56</v>
      </c>
      <c r="AD13" s="197">
        <v>0</v>
      </c>
      <c r="AE13" s="197">
        <v>0</v>
      </c>
      <c r="AF13" s="197">
        <v>0</v>
      </c>
      <c r="AG13" s="197">
        <v>48.09</v>
      </c>
      <c r="AH13" s="197">
        <v>0</v>
      </c>
      <c r="AI13" s="197">
        <v>0</v>
      </c>
      <c r="AJ13" s="197">
        <v>0</v>
      </c>
      <c r="AK13" s="197">
        <v>79.56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</v>
      </c>
      <c r="L14" s="197">
        <v>99.15</v>
      </c>
      <c r="M14" s="197">
        <v>24.59</v>
      </c>
      <c r="N14" s="197">
        <v>14.4</v>
      </c>
      <c r="O14" s="197">
        <v>14.62</v>
      </c>
      <c r="P14" s="197">
        <v>7.68</v>
      </c>
      <c r="Q14" s="197">
        <v>3.84</v>
      </c>
      <c r="R14" s="197">
        <v>9.52</v>
      </c>
      <c r="S14" s="197">
        <v>5.91</v>
      </c>
      <c r="T14" s="197">
        <v>0</v>
      </c>
      <c r="U14" s="197">
        <v>51.75</v>
      </c>
      <c r="V14" s="197">
        <v>0</v>
      </c>
      <c r="W14" s="197">
        <v>0</v>
      </c>
      <c r="X14" s="197">
        <v>21.82</v>
      </c>
      <c r="Y14" s="197">
        <v>0</v>
      </c>
      <c r="Z14" s="197">
        <v>82.57</v>
      </c>
      <c r="AA14" s="197">
        <v>19.2</v>
      </c>
      <c r="AB14" s="197">
        <v>0</v>
      </c>
      <c r="AC14" s="197">
        <v>13.56</v>
      </c>
      <c r="AD14" s="197">
        <v>0</v>
      </c>
      <c r="AE14" s="197">
        <v>0</v>
      </c>
      <c r="AF14" s="197">
        <v>0</v>
      </c>
      <c r="AG14" s="197">
        <v>46.68</v>
      </c>
      <c r="AH14" s="197">
        <v>0</v>
      </c>
      <c r="AI14" s="197">
        <v>0</v>
      </c>
      <c r="AJ14" s="197">
        <v>0</v>
      </c>
      <c r="AK14" s="197">
        <v>79.56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</v>
      </c>
      <c r="L15" s="197">
        <v>99.15</v>
      </c>
      <c r="M15" s="197">
        <v>24.59</v>
      </c>
      <c r="N15" s="197">
        <v>14.4</v>
      </c>
      <c r="O15" s="197">
        <v>14.62</v>
      </c>
      <c r="P15" s="197">
        <v>7.68</v>
      </c>
      <c r="Q15" s="197">
        <v>3.84</v>
      </c>
      <c r="R15" s="197">
        <v>9.52</v>
      </c>
      <c r="S15" s="197">
        <v>5.9</v>
      </c>
      <c r="T15" s="197">
        <v>0</v>
      </c>
      <c r="U15" s="197">
        <v>51.75</v>
      </c>
      <c r="V15" s="197">
        <v>0</v>
      </c>
      <c r="W15" s="197">
        <v>0</v>
      </c>
      <c r="X15" s="197">
        <v>21.82</v>
      </c>
      <c r="Y15" s="197">
        <v>0</v>
      </c>
      <c r="Z15" s="197">
        <v>82.57</v>
      </c>
      <c r="AA15" s="197">
        <v>19.2</v>
      </c>
      <c r="AB15" s="197">
        <v>0</v>
      </c>
      <c r="AC15" s="197">
        <v>13.56</v>
      </c>
      <c r="AD15" s="197">
        <v>0</v>
      </c>
      <c r="AE15" s="197">
        <v>0</v>
      </c>
      <c r="AF15" s="197">
        <v>0</v>
      </c>
      <c r="AG15" s="197">
        <v>48.09</v>
      </c>
      <c r="AH15" s="197">
        <v>0</v>
      </c>
      <c r="AI15" s="197">
        <v>0</v>
      </c>
      <c r="AJ15" s="197">
        <v>0</v>
      </c>
      <c r="AK15" s="197">
        <v>77.42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</v>
      </c>
      <c r="L16" s="197">
        <v>99.15</v>
      </c>
      <c r="M16" s="197">
        <v>24.59</v>
      </c>
      <c r="N16" s="197">
        <v>14.4</v>
      </c>
      <c r="O16" s="197">
        <v>14.62</v>
      </c>
      <c r="P16" s="197">
        <v>7.68</v>
      </c>
      <c r="Q16" s="197">
        <v>3.84</v>
      </c>
      <c r="R16" s="197">
        <v>9.52</v>
      </c>
      <c r="S16" s="197">
        <v>5.9</v>
      </c>
      <c r="T16" s="197">
        <v>0</v>
      </c>
      <c r="U16" s="197">
        <v>51.75</v>
      </c>
      <c r="V16" s="197">
        <v>0</v>
      </c>
      <c r="W16" s="197">
        <v>0</v>
      </c>
      <c r="X16" s="197">
        <v>21.82</v>
      </c>
      <c r="Y16" s="197">
        <v>0</v>
      </c>
      <c r="Z16" s="197">
        <v>82.57</v>
      </c>
      <c r="AA16" s="197">
        <v>19.2</v>
      </c>
      <c r="AB16" s="197">
        <v>0</v>
      </c>
      <c r="AC16" s="197">
        <v>13.56</v>
      </c>
      <c r="AD16" s="197">
        <v>0</v>
      </c>
      <c r="AE16" s="197">
        <v>0</v>
      </c>
      <c r="AF16" s="197">
        <v>0</v>
      </c>
      <c r="AG16" s="197">
        <v>48.09</v>
      </c>
      <c r="AH16" s="197">
        <v>0</v>
      </c>
      <c r="AI16" s="197">
        <v>0</v>
      </c>
      <c r="AJ16" s="197">
        <v>0</v>
      </c>
      <c r="AK16" s="197">
        <v>77.42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</v>
      </c>
      <c r="L17" s="197">
        <v>99.15</v>
      </c>
      <c r="M17" s="197">
        <v>24.59</v>
      </c>
      <c r="N17" s="197">
        <v>14.4</v>
      </c>
      <c r="O17" s="197">
        <v>14.44</v>
      </c>
      <c r="P17" s="197">
        <v>7.68</v>
      </c>
      <c r="Q17" s="197">
        <v>3.84</v>
      </c>
      <c r="R17" s="197">
        <v>9.52</v>
      </c>
      <c r="S17" s="197">
        <v>5.89</v>
      </c>
      <c r="T17" s="197">
        <v>0</v>
      </c>
      <c r="U17" s="197">
        <v>51.75</v>
      </c>
      <c r="V17" s="197">
        <v>0</v>
      </c>
      <c r="W17" s="197">
        <v>0</v>
      </c>
      <c r="X17" s="197">
        <v>21.82</v>
      </c>
      <c r="Y17" s="197">
        <v>0</v>
      </c>
      <c r="Z17" s="197">
        <v>82.57</v>
      </c>
      <c r="AA17" s="197">
        <v>19.2</v>
      </c>
      <c r="AB17" s="197">
        <v>0</v>
      </c>
      <c r="AC17" s="197">
        <v>13.56</v>
      </c>
      <c r="AD17" s="197">
        <v>0</v>
      </c>
      <c r="AE17" s="197">
        <v>0</v>
      </c>
      <c r="AF17" s="197">
        <v>0</v>
      </c>
      <c r="AG17" s="197">
        <v>48.09</v>
      </c>
      <c r="AH17" s="197">
        <v>0</v>
      </c>
      <c r="AI17" s="197">
        <v>0</v>
      </c>
      <c r="AJ17" s="197">
        <v>0</v>
      </c>
      <c r="AK17" s="197">
        <v>77.42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</v>
      </c>
      <c r="L18" s="197">
        <v>99.15</v>
      </c>
      <c r="M18" s="197">
        <v>24.59</v>
      </c>
      <c r="N18" s="197">
        <v>14.4</v>
      </c>
      <c r="O18" s="197">
        <v>14.44</v>
      </c>
      <c r="P18" s="197">
        <v>7.68</v>
      </c>
      <c r="Q18" s="197">
        <v>3.84</v>
      </c>
      <c r="R18" s="197">
        <v>9.52</v>
      </c>
      <c r="S18" s="197">
        <v>5.89</v>
      </c>
      <c r="T18" s="197">
        <v>0</v>
      </c>
      <c r="U18" s="197">
        <v>51.75</v>
      </c>
      <c r="V18" s="197">
        <v>0</v>
      </c>
      <c r="W18" s="197">
        <v>0</v>
      </c>
      <c r="X18" s="197">
        <v>20.73</v>
      </c>
      <c r="Y18" s="197">
        <v>0</v>
      </c>
      <c r="Z18" s="197">
        <v>82.57</v>
      </c>
      <c r="AA18" s="197">
        <v>19.2</v>
      </c>
      <c r="AB18" s="197">
        <v>0</v>
      </c>
      <c r="AC18" s="197">
        <v>13.56</v>
      </c>
      <c r="AD18" s="197">
        <v>0</v>
      </c>
      <c r="AE18" s="197">
        <v>0</v>
      </c>
      <c r="AF18" s="197">
        <v>0</v>
      </c>
      <c r="AG18" s="197">
        <v>48.09</v>
      </c>
      <c r="AH18" s="197">
        <v>0</v>
      </c>
      <c r="AI18" s="197">
        <v>0</v>
      </c>
      <c r="AJ18" s="197">
        <v>0</v>
      </c>
      <c r="AK18" s="197">
        <v>76.989999999999995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</v>
      </c>
      <c r="L19" s="197">
        <v>99.15</v>
      </c>
      <c r="M19" s="197">
        <v>24.59</v>
      </c>
      <c r="N19" s="197">
        <v>14.4</v>
      </c>
      <c r="O19" s="197">
        <v>14.44</v>
      </c>
      <c r="P19" s="197">
        <v>7.68</v>
      </c>
      <c r="Q19" s="197">
        <v>3.84</v>
      </c>
      <c r="R19" s="197">
        <v>9.52</v>
      </c>
      <c r="S19" s="197">
        <v>5.9</v>
      </c>
      <c r="T19" s="197">
        <v>0</v>
      </c>
      <c r="U19" s="197">
        <v>51.75</v>
      </c>
      <c r="V19" s="197">
        <v>0</v>
      </c>
      <c r="W19" s="197">
        <v>0</v>
      </c>
      <c r="X19" s="197">
        <v>20.73</v>
      </c>
      <c r="Y19" s="197">
        <v>0</v>
      </c>
      <c r="Z19" s="197">
        <v>82.57</v>
      </c>
      <c r="AA19" s="197">
        <v>19.2</v>
      </c>
      <c r="AB19" s="197">
        <v>0</v>
      </c>
      <c r="AC19" s="197">
        <v>14.21</v>
      </c>
      <c r="AD19" s="197">
        <v>0</v>
      </c>
      <c r="AE19" s="197">
        <v>0</v>
      </c>
      <c r="AF19" s="197">
        <v>0</v>
      </c>
      <c r="AG19" s="197">
        <v>48.09</v>
      </c>
      <c r="AH19" s="197">
        <v>0</v>
      </c>
      <c r="AI19" s="197">
        <v>0</v>
      </c>
      <c r="AJ19" s="197">
        <v>0</v>
      </c>
      <c r="AK19" s="197">
        <v>76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</v>
      </c>
      <c r="L20" s="197">
        <v>99.15</v>
      </c>
      <c r="M20" s="197">
        <v>22.61</v>
      </c>
      <c r="N20" s="197">
        <v>14.4</v>
      </c>
      <c r="O20" s="197">
        <v>14.43</v>
      </c>
      <c r="P20" s="197">
        <v>7.68</v>
      </c>
      <c r="Q20" s="197">
        <v>3.84</v>
      </c>
      <c r="R20" s="197">
        <v>9.52</v>
      </c>
      <c r="S20" s="197">
        <v>5.9</v>
      </c>
      <c r="T20" s="197">
        <v>0</v>
      </c>
      <c r="U20" s="197">
        <v>51.75</v>
      </c>
      <c r="V20" s="197">
        <v>0</v>
      </c>
      <c r="W20" s="197">
        <v>0</v>
      </c>
      <c r="X20" s="197">
        <v>20.73</v>
      </c>
      <c r="Y20" s="197">
        <v>0</v>
      </c>
      <c r="Z20" s="197">
        <v>82.57</v>
      </c>
      <c r="AA20" s="197">
        <v>19.2</v>
      </c>
      <c r="AB20" s="197">
        <v>0</v>
      </c>
      <c r="AC20" s="197">
        <v>14.21</v>
      </c>
      <c r="AD20" s="197">
        <v>0</v>
      </c>
      <c r="AE20" s="197">
        <v>0</v>
      </c>
      <c r="AF20" s="197">
        <v>0</v>
      </c>
      <c r="AG20" s="197">
        <v>48.09</v>
      </c>
      <c r="AH20" s="197">
        <v>0</v>
      </c>
      <c r="AI20" s="197">
        <v>0</v>
      </c>
      <c r="AJ20" s="197">
        <v>0</v>
      </c>
      <c r="AK20" s="197">
        <v>77.849999999999994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99.15</v>
      </c>
      <c r="M21" s="197">
        <v>17.260000000000002</v>
      </c>
      <c r="N21" s="197">
        <v>14.4</v>
      </c>
      <c r="O21" s="197">
        <v>14.44</v>
      </c>
      <c r="P21" s="197">
        <v>7.68</v>
      </c>
      <c r="Q21" s="197">
        <v>3.84</v>
      </c>
      <c r="R21" s="197">
        <v>9.33</v>
      </c>
      <c r="S21" s="197">
        <v>5.77</v>
      </c>
      <c r="T21" s="197">
        <v>0</v>
      </c>
      <c r="U21" s="197">
        <v>51.75</v>
      </c>
      <c r="V21" s="197">
        <v>0</v>
      </c>
      <c r="W21" s="197">
        <v>0</v>
      </c>
      <c r="X21" s="197">
        <v>19.55</v>
      </c>
      <c r="Y21" s="197">
        <v>0</v>
      </c>
      <c r="Z21" s="197">
        <v>82.57</v>
      </c>
      <c r="AA21" s="197">
        <v>19.2</v>
      </c>
      <c r="AB21" s="197">
        <v>0</v>
      </c>
      <c r="AC21" s="197">
        <v>14.21</v>
      </c>
      <c r="AD21" s="197">
        <v>0</v>
      </c>
      <c r="AE21" s="197">
        <v>0</v>
      </c>
      <c r="AF21" s="197">
        <v>0</v>
      </c>
      <c r="AG21" s="197">
        <v>46.68</v>
      </c>
      <c r="AH21" s="197">
        <v>0</v>
      </c>
      <c r="AI21" s="197">
        <v>0</v>
      </c>
      <c r="AJ21" s="197">
        <v>0</v>
      </c>
      <c r="AK21" s="197">
        <v>76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99.15</v>
      </c>
      <c r="M22" s="197">
        <v>17.260000000000002</v>
      </c>
      <c r="N22" s="197">
        <v>14.4</v>
      </c>
      <c r="O22" s="197">
        <v>24.01</v>
      </c>
      <c r="P22" s="197">
        <v>7.68</v>
      </c>
      <c r="Q22" s="197">
        <v>3.84</v>
      </c>
      <c r="R22" s="197">
        <v>9.33</v>
      </c>
      <c r="S22" s="197">
        <v>5.77</v>
      </c>
      <c r="T22" s="197">
        <v>0</v>
      </c>
      <c r="U22" s="197">
        <v>51.75</v>
      </c>
      <c r="V22" s="197">
        <v>0</v>
      </c>
      <c r="W22" s="197">
        <v>0</v>
      </c>
      <c r="X22" s="197">
        <v>19.55</v>
      </c>
      <c r="Y22" s="197">
        <v>0</v>
      </c>
      <c r="Z22" s="197">
        <v>82.57</v>
      </c>
      <c r="AA22" s="197">
        <v>19.2</v>
      </c>
      <c r="AB22" s="197">
        <v>0</v>
      </c>
      <c r="AC22" s="197">
        <v>14.21</v>
      </c>
      <c r="AD22" s="197">
        <v>0</v>
      </c>
      <c r="AE22" s="197">
        <v>0</v>
      </c>
      <c r="AF22" s="197">
        <v>0</v>
      </c>
      <c r="AG22" s="197">
        <v>48.09</v>
      </c>
      <c r="AH22" s="197">
        <v>0</v>
      </c>
      <c r="AI22" s="197">
        <v>0</v>
      </c>
      <c r="AJ22" s="197">
        <v>0</v>
      </c>
      <c r="AK22" s="197">
        <v>76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</v>
      </c>
      <c r="L23" s="197">
        <v>97.8</v>
      </c>
      <c r="M23" s="197">
        <v>24</v>
      </c>
      <c r="N23" s="197">
        <v>46.69</v>
      </c>
      <c r="O23" s="197">
        <v>57.4</v>
      </c>
      <c r="P23" s="197">
        <v>7.68</v>
      </c>
      <c r="Q23" s="197">
        <v>3.84</v>
      </c>
      <c r="R23" s="197">
        <v>9.3000000000000007</v>
      </c>
      <c r="S23" s="197">
        <v>5.75</v>
      </c>
      <c r="T23" s="197">
        <v>0</v>
      </c>
      <c r="U23" s="197">
        <v>51.75</v>
      </c>
      <c r="V23" s="197">
        <v>0</v>
      </c>
      <c r="W23" s="197">
        <v>0</v>
      </c>
      <c r="X23" s="197">
        <v>19.2</v>
      </c>
      <c r="Y23" s="197">
        <v>0</v>
      </c>
      <c r="Z23" s="197">
        <v>82.57</v>
      </c>
      <c r="AA23" s="197">
        <v>19.2</v>
      </c>
      <c r="AB23" s="197">
        <v>0</v>
      </c>
      <c r="AC23" s="197">
        <v>14.21</v>
      </c>
      <c r="AD23" s="197">
        <v>0</v>
      </c>
      <c r="AE23" s="197">
        <v>0</v>
      </c>
      <c r="AF23" s="197">
        <v>0</v>
      </c>
      <c r="AG23" s="197">
        <v>48.09</v>
      </c>
      <c r="AH23" s="197">
        <v>0</v>
      </c>
      <c r="AI23" s="197">
        <v>0</v>
      </c>
      <c r="AJ23" s="197">
        <v>0</v>
      </c>
      <c r="AK23" s="197">
        <v>76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</v>
      </c>
      <c r="L24" s="197">
        <v>96.04</v>
      </c>
      <c r="M24" s="197">
        <v>50.45</v>
      </c>
      <c r="N24" s="197">
        <v>49.81</v>
      </c>
      <c r="O24" s="197">
        <v>68.989999999999995</v>
      </c>
      <c r="P24" s="197">
        <v>7.68</v>
      </c>
      <c r="Q24" s="197">
        <v>3.84</v>
      </c>
      <c r="R24" s="197">
        <v>9.3000000000000007</v>
      </c>
      <c r="S24" s="197">
        <v>5.74</v>
      </c>
      <c r="T24" s="197">
        <v>0</v>
      </c>
      <c r="U24" s="197">
        <v>51.75</v>
      </c>
      <c r="V24" s="197">
        <v>0</v>
      </c>
      <c r="W24" s="197">
        <v>0</v>
      </c>
      <c r="X24" s="197">
        <v>28.8</v>
      </c>
      <c r="Y24" s="197">
        <v>0</v>
      </c>
      <c r="Z24" s="197">
        <v>82.57</v>
      </c>
      <c r="AA24" s="197">
        <v>19.2</v>
      </c>
      <c r="AB24" s="197">
        <v>0</v>
      </c>
      <c r="AC24" s="197">
        <v>14.21</v>
      </c>
      <c r="AD24" s="197">
        <v>0</v>
      </c>
      <c r="AE24" s="197">
        <v>0</v>
      </c>
      <c r="AF24" s="197">
        <v>0</v>
      </c>
      <c r="AG24" s="197">
        <v>48.09</v>
      </c>
      <c r="AH24" s="197">
        <v>0</v>
      </c>
      <c r="AI24" s="197">
        <v>0</v>
      </c>
      <c r="AJ24" s="197">
        <v>0</v>
      </c>
      <c r="AK24" s="197">
        <v>76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</v>
      </c>
      <c r="L25" s="197">
        <v>96.04</v>
      </c>
      <c r="M25" s="197">
        <v>61.23</v>
      </c>
      <c r="N25" s="197">
        <v>49.81</v>
      </c>
      <c r="O25" s="197">
        <v>70.36</v>
      </c>
      <c r="P25" s="197">
        <v>7.68</v>
      </c>
      <c r="Q25" s="197">
        <v>3.84</v>
      </c>
      <c r="R25" s="197">
        <v>9.3000000000000007</v>
      </c>
      <c r="S25" s="197">
        <v>5.74</v>
      </c>
      <c r="T25" s="197">
        <v>0</v>
      </c>
      <c r="U25" s="197">
        <v>51.75</v>
      </c>
      <c r="V25" s="197">
        <v>0</v>
      </c>
      <c r="W25" s="197">
        <v>0</v>
      </c>
      <c r="X25" s="197">
        <v>62.2</v>
      </c>
      <c r="Y25" s="197">
        <v>0</v>
      </c>
      <c r="Z25" s="197">
        <v>82.57</v>
      </c>
      <c r="AA25" s="197">
        <v>19.2</v>
      </c>
      <c r="AB25" s="197">
        <v>0</v>
      </c>
      <c r="AC25" s="197">
        <v>14.21</v>
      </c>
      <c r="AD25" s="197">
        <v>0</v>
      </c>
      <c r="AE25" s="197">
        <v>0</v>
      </c>
      <c r="AF25" s="197">
        <v>0</v>
      </c>
      <c r="AG25" s="197">
        <v>48.09</v>
      </c>
      <c r="AH25" s="197">
        <v>0</v>
      </c>
      <c r="AI25" s="197">
        <v>0</v>
      </c>
      <c r="AJ25" s="197">
        <v>0</v>
      </c>
      <c r="AK25" s="197">
        <v>76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</v>
      </c>
      <c r="L26" s="197">
        <v>96.04</v>
      </c>
      <c r="M26" s="197">
        <v>61.23</v>
      </c>
      <c r="N26" s="197">
        <v>49.81</v>
      </c>
      <c r="O26" s="197">
        <v>70.36</v>
      </c>
      <c r="P26" s="197">
        <v>19.72</v>
      </c>
      <c r="Q26" s="197">
        <v>3.84</v>
      </c>
      <c r="R26" s="197">
        <v>9.3000000000000007</v>
      </c>
      <c r="S26" s="197">
        <v>11.13</v>
      </c>
      <c r="T26" s="197">
        <v>0</v>
      </c>
      <c r="U26" s="197">
        <v>51.37</v>
      </c>
      <c r="V26" s="197">
        <v>0</v>
      </c>
      <c r="W26" s="197">
        <v>0</v>
      </c>
      <c r="X26" s="197">
        <v>62.2</v>
      </c>
      <c r="Y26" s="197">
        <v>0</v>
      </c>
      <c r="Z26" s="197">
        <v>114.11</v>
      </c>
      <c r="AA26" s="197">
        <v>19.2</v>
      </c>
      <c r="AB26" s="197">
        <v>0</v>
      </c>
      <c r="AC26" s="197">
        <v>14.21</v>
      </c>
      <c r="AD26" s="197">
        <v>0</v>
      </c>
      <c r="AE26" s="197">
        <v>0</v>
      </c>
      <c r="AF26" s="197">
        <v>0</v>
      </c>
      <c r="AG26" s="197">
        <v>48.09</v>
      </c>
      <c r="AH26" s="197">
        <v>0</v>
      </c>
      <c r="AI26" s="197">
        <v>0</v>
      </c>
      <c r="AJ26" s="197">
        <v>0</v>
      </c>
      <c r="AK26" s="197">
        <v>76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442.81</v>
      </c>
      <c r="L27" s="197">
        <v>94.96</v>
      </c>
      <c r="M27" s="197">
        <v>61.23</v>
      </c>
      <c r="N27" s="197">
        <v>49.81</v>
      </c>
      <c r="O27" s="197">
        <v>70.36</v>
      </c>
      <c r="P27" s="197">
        <v>19.72</v>
      </c>
      <c r="Q27" s="197">
        <v>9.1999999999999993</v>
      </c>
      <c r="R27" s="197">
        <v>17.88</v>
      </c>
      <c r="S27" s="197">
        <v>11.13</v>
      </c>
      <c r="T27" s="197">
        <v>0</v>
      </c>
      <c r="U27" s="197">
        <v>49.68</v>
      </c>
      <c r="V27" s="197">
        <v>0</v>
      </c>
      <c r="W27" s="197">
        <v>0</v>
      </c>
      <c r="X27" s="197">
        <v>62.2</v>
      </c>
      <c r="Y27" s="197">
        <v>0</v>
      </c>
      <c r="Z27" s="197">
        <v>114.11</v>
      </c>
      <c r="AA27" s="197">
        <v>38.020000000000003</v>
      </c>
      <c r="AB27" s="197">
        <v>0</v>
      </c>
      <c r="AC27" s="197">
        <v>14.21</v>
      </c>
      <c r="AD27" s="197">
        <v>0</v>
      </c>
      <c r="AE27" s="197">
        <v>0</v>
      </c>
      <c r="AF27" s="197">
        <v>0</v>
      </c>
      <c r="AG27" s="197">
        <v>48.09</v>
      </c>
      <c r="AH27" s="197">
        <v>0</v>
      </c>
      <c r="AI27" s="197">
        <v>0</v>
      </c>
      <c r="AJ27" s="197">
        <v>0</v>
      </c>
      <c r="AK27" s="197">
        <v>99.62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491.57</v>
      </c>
      <c r="L28" s="197">
        <v>117.02</v>
      </c>
      <c r="M28" s="197">
        <v>61.23</v>
      </c>
      <c r="N28" s="197">
        <v>49.81</v>
      </c>
      <c r="O28" s="197">
        <v>70.36</v>
      </c>
      <c r="P28" s="197">
        <v>19.72</v>
      </c>
      <c r="Q28" s="197">
        <v>9.19</v>
      </c>
      <c r="R28" s="197">
        <v>17.88</v>
      </c>
      <c r="S28" s="197">
        <v>11.13</v>
      </c>
      <c r="T28" s="197">
        <v>0</v>
      </c>
      <c r="U28" s="197">
        <v>49.68</v>
      </c>
      <c r="V28" s="197">
        <v>0</v>
      </c>
      <c r="W28" s="197">
        <v>0</v>
      </c>
      <c r="X28" s="197">
        <v>62.2</v>
      </c>
      <c r="Y28" s="197">
        <v>0</v>
      </c>
      <c r="Z28" s="197">
        <v>114.11</v>
      </c>
      <c r="AA28" s="197">
        <v>38.020000000000003</v>
      </c>
      <c r="AB28" s="197">
        <v>0</v>
      </c>
      <c r="AC28" s="197">
        <v>14.21</v>
      </c>
      <c r="AD28" s="197">
        <v>0</v>
      </c>
      <c r="AE28" s="197">
        <v>0</v>
      </c>
      <c r="AF28" s="197">
        <v>0</v>
      </c>
      <c r="AG28" s="197">
        <v>46.68</v>
      </c>
      <c r="AH28" s="197">
        <v>0</v>
      </c>
      <c r="AI28" s="197">
        <v>0</v>
      </c>
      <c r="AJ28" s="197">
        <v>0</v>
      </c>
      <c r="AK28" s="197">
        <v>99.62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491.57</v>
      </c>
      <c r="L29" s="197">
        <v>157.27000000000001</v>
      </c>
      <c r="M29" s="197">
        <v>61.23</v>
      </c>
      <c r="N29" s="197">
        <v>49.81</v>
      </c>
      <c r="O29" s="197">
        <v>70.36</v>
      </c>
      <c r="P29" s="197">
        <v>19.72</v>
      </c>
      <c r="Q29" s="197">
        <v>9.1999999999999993</v>
      </c>
      <c r="R29" s="197">
        <v>17.88</v>
      </c>
      <c r="S29" s="197">
        <v>11.13</v>
      </c>
      <c r="T29" s="197">
        <v>0</v>
      </c>
      <c r="U29" s="197">
        <v>49.68</v>
      </c>
      <c r="V29" s="197">
        <v>0</v>
      </c>
      <c r="W29" s="197">
        <v>0</v>
      </c>
      <c r="X29" s="197">
        <v>62.2</v>
      </c>
      <c r="Y29" s="197">
        <v>0</v>
      </c>
      <c r="Z29" s="197">
        <v>114.11</v>
      </c>
      <c r="AA29" s="197">
        <v>38.04</v>
      </c>
      <c r="AB29" s="197">
        <v>0</v>
      </c>
      <c r="AC29" s="197">
        <v>14.21</v>
      </c>
      <c r="AD29" s="197">
        <v>0</v>
      </c>
      <c r="AE29" s="197">
        <v>0</v>
      </c>
      <c r="AF29" s="197">
        <v>0</v>
      </c>
      <c r="AG29" s="197">
        <v>48.09</v>
      </c>
      <c r="AH29" s="197">
        <v>0</v>
      </c>
      <c r="AI29" s="197">
        <v>0</v>
      </c>
      <c r="AJ29" s="197">
        <v>0</v>
      </c>
      <c r="AK29" s="197">
        <v>97.36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491.57</v>
      </c>
      <c r="L30" s="197">
        <v>205.24</v>
      </c>
      <c r="M30" s="197">
        <v>61.23</v>
      </c>
      <c r="N30" s="197">
        <v>49.81</v>
      </c>
      <c r="O30" s="197">
        <v>70.36</v>
      </c>
      <c r="P30" s="197">
        <v>19.72</v>
      </c>
      <c r="Q30" s="197">
        <v>9.1999999999999993</v>
      </c>
      <c r="R30" s="197">
        <v>17.88</v>
      </c>
      <c r="S30" s="197">
        <v>11.13</v>
      </c>
      <c r="T30" s="197">
        <v>0</v>
      </c>
      <c r="U30" s="197">
        <v>49.68</v>
      </c>
      <c r="V30" s="197">
        <v>0</v>
      </c>
      <c r="W30" s="197">
        <v>0</v>
      </c>
      <c r="X30" s="197">
        <v>62.2</v>
      </c>
      <c r="Y30" s="197">
        <v>0</v>
      </c>
      <c r="Z30" s="197">
        <v>114.11</v>
      </c>
      <c r="AA30" s="197">
        <v>38.04</v>
      </c>
      <c r="AB30" s="197">
        <v>0</v>
      </c>
      <c r="AC30" s="197">
        <v>14.21</v>
      </c>
      <c r="AD30" s="197">
        <v>0</v>
      </c>
      <c r="AE30" s="197">
        <v>0</v>
      </c>
      <c r="AF30" s="197">
        <v>0</v>
      </c>
      <c r="AG30" s="197">
        <v>48.09</v>
      </c>
      <c r="AH30" s="197">
        <v>0</v>
      </c>
      <c r="AI30" s="197">
        <v>0</v>
      </c>
      <c r="AJ30" s="197">
        <v>0</v>
      </c>
      <c r="AK30" s="197">
        <v>96.73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3.48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491.57</v>
      </c>
      <c r="L31" s="197">
        <v>207.27</v>
      </c>
      <c r="M31" s="197">
        <v>61.23</v>
      </c>
      <c r="N31" s="197">
        <v>49.81</v>
      </c>
      <c r="O31" s="197">
        <v>70.36</v>
      </c>
      <c r="P31" s="197">
        <v>19.72</v>
      </c>
      <c r="Q31" s="197">
        <v>9.1999999999999993</v>
      </c>
      <c r="R31" s="197">
        <v>17.88</v>
      </c>
      <c r="S31" s="197">
        <v>11.13</v>
      </c>
      <c r="T31" s="197">
        <v>0</v>
      </c>
      <c r="U31" s="197">
        <v>49.68</v>
      </c>
      <c r="V31" s="197">
        <v>0</v>
      </c>
      <c r="W31" s="197">
        <v>0</v>
      </c>
      <c r="X31" s="197">
        <v>62.2</v>
      </c>
      <c r="Y31" s="197">
        <v>0</v>
      </c>
      <c r="Z31" s="197">
        <v>114.11</v>
      </c>
      <c r="AA31" s="197">
        <v>38.04</v>
      </c>
      <c r="AB31" s="197">
        <v>0</v>
      </c>
      <c r="AC31" s="197">
        <v>14.21</v>
      </c>
      <c r="AD31" s="197">
        <v>0</v>
      </c>
      <c r="AE31" s="197">
        <v>0</v>
      </c>
      <c r="AF31" s="197">
        <v>0</v>
      </c>
      <c r="AG31" s="197">
        <v>46.68</v>
      </c>
      <c r="AH31" s="197">
        <v>0</v>
      </c>
      <c r="AI31" s="197">
        <v>0</v>
      </c>
      <c r="AJ31" s="197">
        <v>0</v>
      </c>
      <c r="AK31" s="197">
        <v>94.58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11.26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491.57</v>
      </c>
      <c r="L32" s="197">
        <v>207.27</v>
      </c>
      <c r="M32" s="197">
        <v>61.23</v>
      </c>
      <c r="N32" s="197">
        <v>49.81</v>
      </c>
      <c r="O32" s="197">
        <v>70.36</v>
      </c>
      <c r="P32" s="197">
        <v>19.72</v>
      </c>
      <c r="Q32" s="197">
        <v>9.1999999999999993</v>
      </c>
      <c r="R32" s="197">
        <v>17.88</v>
      </c>
      <c r="S32" s="197">
        <v>11.13</v>
      </c>
      <c r="T32" s="197">
        <v>0</v>
      </c>
      <c r="U32" s="197">
        <v>49.68</v>
      </c>
      <c r="V32" s="197">
        <v>0</v>
      </c>
      <c r="W32" s="197">
        <v>0</v>
      </c>
      <c r="X32" s="197">
        <v>62.2</v>
      </c>
      <c r="Y32" s="197">
        <v>0</v>
      </c>
      <c r="Z32" s="197">
        <v>114.11</v>
      </c>
      <c r="AA32" s="197">
        <v>38.04</v>
      </c>
      <c r="AB32" s="197">
        <v>0</v>
      </c>
      <c r="AC32" s="197">
        <v>14.21</v>
      </c>
      <c r="AD32" s="197">
        <v>0</v>
      </c>
      <c r="AE32" s="197">
        <v>0</v>
      </c>
      <c r="AF32" s="197">
        <v>0</v>
      </c>
      <c r="AG32" s="197">
        <v>46.68</v>
      </c>
      <c r="AH32" s="197">
        <v>0</v>
      </c>
      <c r="AI32" s="197">
        <v>0</v>
      </c>
      <c r="AJ32" s="197">
        <v>0</v>
      </c>
      <c r="AK32" s="197">
        <v>96.11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21.38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491.57</v>
      </c>
      <c r="L33" s="197">
        <v>207.27</v>
      </c>
      <c r="M33" s="197">
        <v>61.23</v>
      </c>
      <c r="N33" s="197">
        <v>49.81</v>
      </c>
      <c r="O33" s="197">
        <v>70.36</v>
      </c>
      <c r="P33" s="197">
        <v>19.72</v>
      </c>
      <c r="Q33" s="197">
        <v>9.1999999999999993</v>
      </c>
      <c r="R33" s="197">
        <v>17.88</v>
      </c>
      <c r="S33" s="197">
        <v>11.13</v>
      </c>
      <c r="T33" s="197">
        <v>0</v>
      </c>
      <c r="U33" s="197">
        <v>49.68</v>
      </c>
      <c r="V33" s="197">
        <v>0</v>
      </c>
      <c r="W33" s="197">
        <v>0</v>
      </c>
      <c r="X33" s="197">
        <v>62.2</v>
      </c>
      <c r="Y33" s="197">
        <v>0</v>
      </c>
      <c r="Z33" s="197">
        <v>114.11</v>
      </c>
      <c r="AA33" s="197">
        <v>38.04</v>
      </c>
      <c r="AB33" s="197">
        <v>0</v>
      </c>
      <c r="AC33" s="197">
        <v>14.21</v>
      </c>
      <c r="AD33" s="197">
        <v>0</v>
      </c>
      <c r="AE33" s="197">
        <v>0</v>
      </c>
      <c r="AF33" s="197">
        <v>0</v>
      </c>
      <c r="AG33" s="197">
        <v>46.68</v>
      </c>
      <c r="AH33" s="197">
        <v>0</v>
      </c>
      <c r="AI33" s="197">
        <v>0</v>
      </c>
      <c r="AJ33" s="197">
        <v>0</v>
      </c>
      <c r="AK33" s="197">
        <v>95.49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37.22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491.57</v>
      </c>
      <c r="L34" s="197">
        <v>207.27</v>
      </c>
      <c r="M34" s="197">
        <v>61.23</v>
      </c>
      <c r="N34" s="197">
        <v>49.81</v>
      </c>
      <c r="O34" s="197">
        <v>70.36</v>
      </c>
      <c r="P34" s="197">
        <v>19.72</v>
      </c>
      <c r="Q34" s="197">
        <v>9.1999999999999993</v>
      </c>
      <c r="R34" s="197">
        <v>17.88</v>
      </c>
      <c r="S34" s="197">
        <v>11.13</v>
      </c>
      <c r="T34" s="197">
        <v>0</v>
      </c>
      <c r="U34" s="197">
        <v>49.68</v>
      </c>
      <c r="V34" s="197">
        <v>0</v>
      </c>
      <c r="W34" s="197">
        <v>0</v>
      </c>
      <c r="X34" s="197">
        <v>62.2</v>
      </c>
      <c r="Y34" s="197">
        <v>0</v>
      </c>
      <c r="Z34" s="197">
        <v>114.11</v>
      </c>
      <c r="AA34" s="197">
        <v>38.04</v>
      </c>
      <c r="AB34" s="197">
        <v>0</v>
      </c>
      <c r="AC34" s="197">
        <v>14.21</v>
      </c>
      <c r="AD34" s="197">
        <v>0</v>
      </c>
      <c r="AE34" s="197">
        <v>0</v>
      </c>
      <c r="AF34" s="197">
        <v>0</v>
      </c>
      <c r="AG34" s="197">
        <v>46.68</v>
      </c>
      <c r="AH34" s="197">
        <v>0</v>
      </c>
      <c r="AI34" s="197">
        <v>0</v>
      </c>
      <c r="AJ34" s="197">
        <v>0</v>
      </c>
      <c r="AK34" s="197">
        <v>95.49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38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491.57</v>
      </c>
      <c r="L35" s="197">
        <v>207.27</v>
      </c>
      <c r="M35" s="197">
        <v>61.23</v>
      </c>
      <c r="N35" s="197">
        <v>49.81</v>
      </c>
      <c r="O35" s="197">
        <v>70.36</v>
      </c>
      <c r="P35" s="197">
        <v>19.72</v>
      </c>
      <c r="Q35" s="197">
        <v>9.1999999999999993</v>
      </c>
      <c r="R35" s="197">
        <v>17.88</v>
      </c>
      <c r="S35" s="197">
        <v>11.13</v>
      </c>
      <c r="T35" s="197">
        <v>0</v>
      </c>
      <c r="U35" s="197">
        <v>49.68</v>
      </c>
      <c r="V35" s="197">
        <v>0</v>
      </c>
      <c r="W35" s="197">
        <v>0</v>
      </c>
      <c r="X35" s="197">
        <v>62.2</v>
      </c>
      <c r="Y35" s="197">
        <v>0</v>
      </c>
      <c r="Z35" s="197">
        <v>114.11</v>
      </c>
      <c r="AA35" s="197">
        <v>38.04</v>
      </c>
      <c r="AB35" s="197">
        <v>0</v>
      </c>
      <c r="AC35" s="197">
        <v>14.21</v>
      </c>
      <c r="AD35" s="197">
        <v>0</v>
      </c>
      <c r="AE35" s="197">
        <v>0</v>
      </c>
      <c r="AF35" s="197">
        <v>0</v>
      </c>
      <c r="AG35" s="197">
        <v>46.68</v>
      </c>
      <c r="AH35" s="197">
        <v>0</v>
      </c>
      <c r="AI35" s="197">
        <v>0</v>
      </c>
      <c r="AJ35" s="197">
        <v>0</v>
      </c>
      <c r="AK35" s="197">
        <v>96.73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38.5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491.57</v>
      </c>
      <c r="L36" s="197">
        <v>206.87</v>
      </c>
      <c r="M36" s="197">
        <v>61.23</v>
      </c>
      <c r="N36" s="197">
        <v>49.81</v>
      </c>
      <c r="O36" s="197">
        <v>70.36</v>
      </c>
      <c r="P36" s="197">
        <v>19.72</v>
      </c>
      <c r="Q36" s="197">
        <v>9.1999999999999993</v>
      </c>
      <c r="R36" s="197">
        <v>17.88</v>
      </c>
      <c r="S36" s="197">
        <v>11.13</v>
      </c>
      <c r="T36" s="197">
        <v>0</v>
      </c>
      <c r="U36" s="197">
        <v>49.68</v>
      </c>
      <c r="V36" s="197">
        <v>0</v>
      </c>
      <c r="W36" s="197">
        <v>0</v>
      </c>
      <c r="X36" s="197">
        <v>62.2</v>
      </c>
      <c r="Y36" s="197">
        <v>0</v>
      </c>
      <c r="Z36" s="197">
        <v>114.11</v>
      </c>
      <c r="AA36" s="197">
        <v>38.04</v>
      </c>
      <c r="AB36" s="197">
        <v>0</v>
      </c>
      <c r="AC36" s="197">
        <v>14.21</v>
      </c>
      <c r="AD36" s="197">
        <v>0</v>
      </c>
      <c r="AE36" s="197">
        <v>0</v>
      </c>
      <c r="AF36" s="197">
        <v>0</v>
      </c>
      <c r="AG36" s="197">
        <v>46.68</v>
      </c>
      <c r="AH36" s="197">
        <v>0</v>
      </c>
      <c r="AI36" s="197">
        <v>0</v>
      </c>
      <c r="AJ36" s="197">
        <v>0</v>
      </c>
      <c r="AK36" s="197">
        <v>96.73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38.5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491.57</v>
      </c>
      <c r="L37" s="197">
        <v>208.87</v>
      </c>
      <c r="M37" s="197">
        <v>61.23</v>
      </c>
      <c r="N37" s="197">
        <v>49.81</v>
      </c>
      <c r="O37" s="197">
        <v>70.36</v>
      </c>
      <c r="P37" s="197">
        <v>19.72</v>
      </c>
      <c r="Q37" s="197">
        <v>9.1999999999999993</v>
      </c>
      <c r="R37" s="197">
        <v>17.88</v>
      </c>
      <c r="S37" s="197">
        <v>11.13</v>
      </c>
      <c r="T37" s="197">
        <v>0</v>
      </c>
      <c r="U37" s="197">
        <v>49.68</v>
      </c>
      <c r="V37" s="197">
        <v>0</v>
      </c>
      <c r="W37" s="197">
        <v>0</v>
      </c>
      <c r="X37" s="197">
        <v>62.2</v>
      </c>
      <c r="Y37" s="197">
        <v>0</v>
      </c>
      <c r="Z37" s="197">
        <v>114.11</v>
      </c>
      <c r="AA37" s="197">
        <v>38.04</v>
      </c>
      <c r="AB37" s="197">
        <v>0</v>
      </c>
      <c r="AC37" s="197">
        <v>14.21</v>
      </c>
      <c r="AD37" s="197">
        <v>0</v>
      </c>
      <c r="AE37" s="197">
        <v>0</v>
      </c>
      <c r="AF37" s="197">
        <v>0</v>
      </c>
      <c r="AG37" s="197">
        <v>46.68</v>
      </c>
      <c r="AH37" s="197">
        <v>0</v>
      </c>
      <c r="AI37" s="197">
        <v>0</v>
      </c>
      <c r="AJ37" s="197">
        <v>0</v>
      </c>
      <c r="AK37" s="197">
        <v>95.19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38.5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491.57</v>
      </c>
      <c r="L38" s="197">
        <v>208.87</v>
      </c>
      <c r="M38" s="197">
        <v>61.23</v>
      </c>
      <c r="N38" s="197">
        <v>49.81</v>
      </c>
      <c r="O38" s="197">
        <v>70.36</v>
      </c>
      <c r="P38" s="197">
        <v>19.72</v>
      </c>
      <c r="Q38" s="197">
        <v>9.1999999999999993</v>
      </c>
      <c r="R38" s="197">
        <v>17.88</v>
      </c>
      <c r="S38" s="197">
        <v>11.13</v>
      </c>
      <c r="T38" s="197">
        <v>0</v>
      </c>
      <c r="U38" s="197">
        <v>49.68</v>
      </c>
      <c r="V38" s="197">
        <v>0</v>
      </c>
      <c r="W38" s="197">
        <v>0</v>
      </c>
      <c r="X38" s="197">
        <v>62.2</v>
      </c>
      <c r="Y38" s="197">
        <v>0</v>
      </c>
      <c r="Z38" s="197">
        <v>114.11</v>
      </c>
      <c r="AA38" s="197">
        <v>38.04</v>
      </c>
      <c r="AB38" s="197">
        <v>0</v>
      </c>
      <c r="AC38" s="197">
        <v>14.21</v>
      </c>
      <c r="AD38" s="197">
        <v>0</v>
      </c>
      <c r="AE38" s="197">
        <v>0</v>
      </c>
      <c r="AF38" s="197">
        <v>0</v>
      </c>
      <c r="AG38" s="197">
        <v>46.68</v>
      </c>
      <c r="AH38" s="197">
        <v>0</v>
      </c>
      <c r="AI38" s="197">
        <v>0</v>
      </c>
      <c r="AJ38" s="197">
        <v>0</v>
      </c>
      <c r="AK38" s="197">
        <v>97.36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38.5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491.57</v>
      </c>
      <c r="L39" s="197">
        <v>209.27</v>
      </c>
      <c r="M39" s="197">
        <v>61.23</v>
      </c>
      <c r="N39" s="197">
        <v>49.81</v>
      </c>
      <c r="O39" s="197">
        <v>70.36</v>
      </c>
      <c r="P39" s="197">
        <v>19.72</v>
      </c>
      <c r="Q39" s="197">
        <v>9.1999999999999993</v>
      </c>
      <c r="R39" s="197">
        <v>17.88</v>
      </c>
      <c r="S39" s="197">
        <v>11.13</v>
      </c>
      <c r="T39" s="197">
        <v>0</v>
      </c>
      <c r="U39" s="197">
        <v>49.68</v>
      </c>
      <c r="V39" s="197">
        <v>0</v>
      </c>
      <c r="W39" s="197">
        <v>0</v>
      </c>
      <c r="X39" s="197">
        <v>62.2</v>
      </c>
      <c r="Y39" s="197">
        <v>0</v>
      </c>
      <c r="Z39" s="197">
        <v>114.11</v>
      </c>
      <c r="AA39" s="197">
        <v>38.04</v>
      </c>
      <c r="AB39" s="197">
        <v>0</v>
      </c>
      <c r="AC39" s="197">
        <v>8.73</v>
      </c>
      <c r="AD39" s="197">
        <v>0</v>
      </c>
      <c r="AE39" s="197">
        <v>0</v>
      </c>
      <c r="AF39" s="197">
        <v>0</v>
      </c>
      <c r="AG39" s="197">
        <v>45</v>
      </c>
      <c r="AH39" s="197">
        <v>0</v>
      </c>
      <c r="AI39" s="197">
        <v>0</v>
      </c>
      <c r="AJ39" s="197">
        <v>0</v>
      </c>
      <c r="AK39" s="197">
        <v>96.73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38.5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491.57</v>
      </c>
      <c r="L40" s="197">
        <v>210.06</v>
      </c>
      <c r="M40" s="197">
        <v>61.23</v>
      </c>
      <c r="N40" s="197">
        <v>49.81</v>
      </c>
      <c r="O40" s="197">
        <v>70.36</v>
      </c>
      <c r="P40" s="197">
        <v>19.72</v>
      </c>
      <c r="Q40" s="197">
        <v>9.1999999999999993</v>
      </c>
      <c r="R40" s="197">
        <v>17.88</v>
      </c>
      <c r="S40" s="197">
        <v>11.13</v>
      </c>
      <c r="T40" s="197">
        <v>0</v>
      </c>
      <c r="U40" s="197">
        <v>49.68</v>
      </c>
      <c r="V40" s="197">
        <v>0</v>
      </c>
      <c r="W40" s="197">
        <v>0</v>
      </c>
      <c r="X40" s="197">
        <v>62.2</v>
      </c>
      <c r="Y40" s="197">
        <v>0</v>
      </c>
      <c r="Z40" s="197">
        <v>114.11</v>
      </c>
      <c r="AA40" s="197">
        <v>38.04</v>
      </c>
      <c r="AB40" s="197">
        <v>0</v>
      </c>
      <c r="AC40" s="197">
        <v>8.73</v>
      </c>
      <c r="AD40" s="197">
        <v>0</v>
      </c>
      <c r="AE40" s="197">
        <v>0</v>
      </c>
      <c r="AF40" s="197">
        <v>0</v>
      </c>
      <c r="AG40" s="197">
        <v>45</v>
      </c>
      <c r="AH40" s="197">
        <v>0</v>
      </c>
      <c r="AI40" s="197">
        <v>0</v>
      </c>
      <c r="AJ40" s="197">
        <v>0</v>
      </c>
      <c r="AK40" s="197">
        <v>96.42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38.5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491.57</v>
      </c>
      <c r="L41" s="197">
        <v>210.06</v>
      </c>
      <c r="M41" s="197">
        <v>61.23</v>
      </c>
      <c r="N41" s="197">
        <v>49.81</v>
      </c>
      <c r="O41" s="197">
        <v>70.36</v>
      </c>
      <c r="P41" s="197">
        <v>19.72</v>
      </c>
      <c r="Q41" s="197">
        <v>9.1999999999999993</v>
      </c>
      <c r="R41" s="197">
        <v>17.88</v>
      </c>
      <c r="S41" s="197">
        <v>11.13</v>
      </c>
      <c r="T41" s="197">
        <v>0</v>
      </c>
      <c r="U41" s="197">
        <v>49.68</v>
      </c>
      <c r="V41" s="197">
        <v>0</v>
      </c>
      <c r="W41" s="197">
        <v>0</v>
      </c>
      <c r="X41" s="197">
        <v>62.2</v>
      </c>
      <c r="Y41" s="197">
        <v>0</v>
      </c>
      <c r="Z41" s="197">
        <v>114.11</v>
      </c>
      <c r="AA41" s="197">
        <v>38.04</v>
      </c>
      <c r="AB41" s="197">
        <v>0</v>
      </c>
      <c r="AC41" s="197">
        <v>14.21</v>
      </c>
      <c r="AD41" s="197">
        <v>0</v>
      </c>
      <c r="AE41" s="197">
        <v>0</v>
      </c>
      <c r="AF41" s="197">
        <v>0</v>
      </c>
      <c r="AG41" s="197">
        <v>46.68</v>
      </c>
      <c r="AH41" s="197">
        <v>0</v>
      </c>
      <c r="AI41" s="197">
        <v>0</v>
      </c>
      <c r="AJ41" s="197">
        <v>0</v>
      </c>
      <c r="AK41" s="197">
        <v>96.42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38.5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491.57</v>
      </c>
      <c r="L42" s="197">
        <v>210.06</v>
      </c>
      <c r="M42" s="197">
        <v>61.23</v>
      </c>
      <c r="N42" s="197">
        <v>49.81</v>
      </c>
      <c r="O42" s="197">
        <v>70.36</v>
      </c>
      <c r="P42" s="197">
        <v>19.72</v>
      </c>
      <c r="Q42" s="197">
        <v>9.1999999999999993</v>
      </c>
      <c r="R42" s="197">
        <v>17.88</v>
      </c>
      <c r="S42" s="197">
        <v>11.13</v>
      </c>
      <c r="T42" s="197">
        <v>0</v>
      </c>
      <c r="U42" s="197">
        <v>49.68</v>
      </c>
      <c r="V42" s="197">
        <v>0</v>
      </c>
      <c r="W42" s="197">
        <v>0</v>
      </c>
      <c r="X42" s="197">
        <v>62.2</v>
      </c>
      <c r="Y42" s="197">
        <v>0</v>
      </c>
      <c r="Z42" s="197">
        <v>114.11</v>
      </c>
      <c r="AA42" s="197">
        <v>38.04</v>
      </c>
      <c r="AB42" s="197">
        <v>0</v>
      </c>
      <c r="AC42" s="197">
        <v>14.21</v>
      </c>
      <c r="AD42" s="197">
        <v>0</v>
      </c>
      <c r="AE42" s="197">
        <v>0</v>
      </c>
      <c r="AF42" s="197">
        <v>0</v>
      </c>
      <c r="AG42" s="197">
        <v>46.68</v>
      </c>
      <c r="AH42" s="197">
        <v>0</v>
      </c>
      <c r="AI42" s="197">
        <v>0</v>
      </c>
      <c r="AJ42" s="197">
        <v>0</v>
      </c>
      <c r="AK42" s="197">
        <v>96.42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38.5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491.57</v>
      </c>
      <c r="L43" s="197">
        <v>208.07</v>
      </c>
      <c r="M43" s="197">
        <v>61.23</v>
      </c>
      <c r="N43" s="197">
        <v>49.81</v>
      </c>
      <c r="O43" s="197">
        <v>70.36</v>
      </c>
      <c r="P43" s="197">
        <v>19.72</v>
      </c>
      <c r="Q43" s="197">
        <v>9.1999999999999993</v>
      </c>
      <c r="R43" s="197">
        <v>17.88</v>
      </c>
      <c r="S43" s="197">
        <v>11.13</v>
      </c>
      <c r="T43" s="197">
        <v>0</v>
      </c>
      <c r="U43" s="197">
        <v>49.68</v>
      </c>
      <c r="V43" s="197">
        <v>0</v>
      </c>
      <c r="W43" s="197">
        <v>0</v>
      </c>
      <c r="X43" s="197">
        <v>62.2</v>
      </c>
      <c r="Y43" s="197">
        <v>0</v>
      </c>
      <c r="Z43" s="197">
        <v>114.11</v>
      </c>
      <c r="AA43" s="197">
        <v>38.04</v>
      </c>
      <c r="AB43" s="197">
        <v>0</v>
      </c>
      <c r="AC43" s="197">
        <v>14.21</v>
      </c>
      <c r="AD43" s="197">
        <v>0</v>
      </c>
      <c r="AE43" s="197">
        <v>0</v>
      </c>
      <c r="AF43" s="197">
        <v>0</v>
      </c>
      <c r="AG43" s="197">
        <v>46.68</v>
      </c>
      <c r="AH43" s="197">
        <v>0</v>
      </c>
      <c r="AI43" s="197">
        <v>0</v>
      </c>
      <c r="AJ43" s="197">
        <v>0</v>
      </c>
      <c r="AK43" s="197">
        <v>95.19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38.5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491.57</v>
      </c>
      <c r="L44" s="197">
        <v>208.07</v>
      </c>
      <c r="M44" s="197">
        <v>61.23</v>
      </c>
      <c r="N44" s="197">
        <v>49.81</v>
      </c>
      <c r="O44" s="197">
        <v>70.36</v>
      </c>
      <c r="P44" s="197">
        <v>19.72</v>
      </c>
      <c r="Q44" s="197">
        <v>9.1999999999999993</v>
      </c>
      <c r="R44" s="197">
        <v>17.88</v>
      </c>
      <c r="S44" s="197">
        <v>11.13</v>
      </c>
      <c r="T44" s="197">
        <v>0</v>
      </c>
      <c r="U44" s="197">
        <v>49.68</v>
      </c>
      <c r="V44" s="197">
        <v>0</v>
      </c>
      <c r="W44" s="197">
        <v>0</v>
      </c>
      <c r="X44" s="197">
        <v>62.2</v>
      </c>
      <c r="Y44" s="197">
        <v>0</v>
      </c>
      <c r="Z44" s="197">
        <v>114.11</v>
      </c>
      <c r="AA44" s="197">
        <v>38.04</v>
      </c>
      <c r="AB44" s="197">
        <v>0</v>
      </c>
      <c r="AC44" s="197">
        <v>13.56</v>
      </c>
      <c r="AD44" s="197">
        <v>0</v>
      </c>
      <c r="AE44" s="197">
        <v>0</v>
      </c>
      <c r="AF44" s="197">
        <v>0</v>
      </c>
      <c r="AG44" s="197">
        <v>46.68</v>
      </c>
      <c r="AH44" s="197">
        <v>0</v>
      </c>
      <c r="AI44" s="197">
        <v>0</v>
      </c>
      <c r="AJ44" s="197">
        <v>0</v>
      </c>
      <c r="AK44" s="197">
        <v>97.68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38.5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491.57</v>
      </c>
      <c r="L45" s="197">
        <v>208.07</v>
      </c>
      <c r="M45" s="197">
        <v>61.23</v>
      </c>
      <c r="N45" s="197">
        <v>49.81</v>
      </c>
      <c r="O45" s="197">
        <v>70.36</v>
      </c>
      <c r="P45" s="197">
        <v>19.72</v>
      </c>
      <c r="Q45" s="197">
        <v>9.1999999999999993</v>
      </c>
      <c r="R45" s="197">
        <v>17.88</v>
      </c>
      <c r="S45" s="197">
        <v>11.13</v>
      </c>
      <c r="T45" s="197">
        <v>0</v>
      </c>
      <c r="U45" s="197">
        <v>49.68</v>
      </c>
      <c r="V45" s="197">
        <v>0</v>
      </c>
      <c r="W45" s="197">
        <v>0</v>
      </c>
      <c r="X45" s="197">
        <v>62.2</v>
      </c>
      <c r="Y45" s="197">
        <v>0</v>
      </c>
      <c r="Z45" s="197">
        <v>114.11</v>
      </c>
      <c r="AA45" s="197">
        <v>38.04</v>
      </c>
      <c r="AB45" s="197">
        <v>0</v>
      </c>
      <c r="AC45" s="197">
        <v>13.56</v>
      </c>
      <c r="AD45" s="197">
        <v>0</v>
      </c>
      <c r="AE45" s="197">
        <v>0</v>
      </c>
      <c r="AF45" s="197">
        <v>0</v>
      </c>
      <c r="AG45" s="197">
        <v>45.83</v>
      </c>
      <c r="AH45" s="197">
        <v>0</v>
      </c>
      <c r="AI45" s="197">
        <v>0</v>
      </c>
      <c r="AJ45" s="197">
        <v>0</v>
      </c>
      <c r="AK45" s="197">
        <v>97.36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38.5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491.57</v>
      </c>
      <c r="L46" s="197">
        <v>208.07</v>
      </c>
      <c r="M46" s="197">
        <v>61.23</v>
      </c>
      <c r="N46" s="197">
        <v>49.81</v>
      </c>
      <c r="O46" s="197">
        <v>70.36</v>
      </c>
      <c r="P46" s="197">
        <v>19.72</v>
      </c>
      <c r="Q46" s="197">
        <v>9.1999999999999993</v>
      </c>
      <c r="R46" s="197">
        <v>17.88</v>
      </c>
      <c r="S46" s="197">
        <v>11.13</v>
      </c>
      <c r="T46" s="197">
        <v>0</v>
      </c>
      <c r="U46" s="197">
        <v>49.68</v>
      </c>
      <c r="V46" s="197">
        <v>0</v>
      </c>
      <c r="W46" s="197">
        <v>0</v>
      </c>
      <c r="X46" s="197">
        <v>62.2</v>
      </c>
      <c r="Y46" s="197">
        <v>0</v>
      </c>
      <c r="Z46" s="197">
        <v>114.11</v>
      </c>
      <c r="AA46" s="197">
        <v>38.04</v>
      </c>
      <c r="AB46" s="197">
        <v>0</v>
      </c>
      <c r="AC46" s="197">
        <v>13.56</v>
      </c>
      <c r="AD46" s="197">
        <v>0</v>
      </c>
      <c r="AE46" s="197">
        <v>0</v>
      </c>
      <c r="AF46" s="197">
        <v>0</v>
      </c>
      <c r="AG46" s="197">
        <v>46.68</v>
      </c>
      <c r="AH46" s="197">
        <v>0</v>
      </c>
      <c r="AI46" s="197">
        <v>0</v>
      </c>
      <c r="AJ46" s="197">
        <v>0</v>
      </c>
      <c r="AK46" s="197">
        <v>97.36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38.5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491.57</v>
      </c>
      <c r="L47" s="197">
        <v>208.07</v>
      </c>
      <c r="M47" s="197">
        <v>61.23</v>
      </c>
      <c r="N47" s="197">
        <v>49.81</v>
      </c>
      <c r="O47" s="197">
        <v>70.36</v>
      </c>
      <c r="P47" s="197">
        <v>19.72</v>
      </c>
      <c r="Q47" s="197">
        <v>9.1999999999999993</v>
      </c>
      <c r="R47" s="197">
        <v>17.88</v>
      </c>
      <c r="S47" s="197">
        <v>11.13</v>
      </c>
      <c r="T47" s="197">
        <v>0</v>
      </c>
      <c r="U47" s="197">
        <v>49.68</v>
      </c>
      <c r="V47" s="197">
        <v>0</v>
      </c>
      <c r="W47" s="197">
        <v>0</v>
      </c>
      <c r="X47" s="197">
        <v>62.2</v>
      </c>
      <c r="Y47" s="197">
        <v>0</v>
      </c>
      <c r="Z47" s="197">
        <v>114.11</v>
      </c>
      <c r="AA47" s="197">
        <v>38.04</v>
      </c>
      <c r="AB47" s="197">
        <v>0</v>
      </c>
      <c r="AC47" s="197">
        <v>13.56</v>
      </c>
      <c r="AD47" s="197">
        <v>0</v>
      </c>
      <c r="AE47" s="197">
        <v>0</v>
      </c>
      <c r="AF47" s="197">
        <v>0</v>
      </c>
      <c r="AG47" s="197">
        <v>46.68</v>
      </c>
      <c r="AH47" s="197">
        <v>0</v>
      </c>
      <c r="AI47" s="197">
        <v>0</v>
      </c>
      <c r="AJ47" s="197">
        <v>0</v>
      </c>
      <c r="AK47" s="197">
        <v>95.8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38.5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491.57</v>
      </c>
      <c r="L48" s="197">
        <v>208.07</v>
      </c>
      <c r="M48" s="197">
        <v>61.23</v>
      </c>
      <c r="N48" s="197">
        <v>49.81</v>
      </c>
      <c r="O48" s="197">
        <v>70.36</v>
      </c>
      <c r="P48" s="197">
        <v>19.72</v>
      </c>
      <c r="Q48" s="197">
        <v>9.1999999999999993</v>
      </c>
      <c r="R48" s="197">
        <v>17.88</v>
      </c>
      <c r="S48" s="197">
        <v>11.13</v>
      </c>
      <c r="T48" s="197">
        <v>0</v>
      </c>
      <c r="U48" s="197">
        <v>49.68</v>
      </c>
      <c r="V48" s="197">
        <v>0</v>
      </c>
      <c r="W48" s="197">
        <v>0</v>
      </c>
      <c r="X48" s="197">
        <v>62.2</v>
      </c>
      <c r="Y48" s="197">
        <v>0</v>
      </c>
      <c r="Z48" s="197">
        <v>114.11</v>
      </c>
      <c r="AA48" s="197">
        <v>38.04</v>
      </c>
      <c r="AB48" s="197">
        <v>0</v>
      </c>
      <c r="AC48" s="197">
        <v>13.56</v>
      </c>
      <c r="AD48" s="197">
        <v>0</v>
      </c>
      <c r="AE48" s="197">
        <v>0</v>
      </c>
      <c r="AF48" s="197">
        <v>0</v>
      </c>
      <c r="AG48" s="197">
        <v>46.68</v>
      </c>
      <c r="AH48" s="197">
        <v>0</v>
      </c>
      <c r="AI48" s="197">
        <v>0</v>
      </c>
      <c r="AJ48" s="197">
        <v>0</v>
      </c>
      <c r="AK48" s="197">
        <v>95.8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38.5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491.57</v>
      </c>
      <c r="L49" s="197">
        <v>208.07</v>
      </c>
      <c r="M49" s="197">
        <v>61.23</v>
      </c>
      <c r="N49" s="197">
        <v>49.81</v>
      </c>
      <c r="O49" s="197">
        <v>70.36</v>
      </c>
      <c r="P49" s="197">
        <v>19.72</v>
      </c>
      <c r="Q49" s="197">
        <v>9.1999999999999993</v>
      </c>
      <c r="R49" s="197">
        <v>17.88</v>
      </c>
      <c r="S49" s="197">
        <v>11.13</v>
      </c>
      <c r="T49" s="197">
        <v>0</v>
      </c>
      <c r="U49" s="197">
        <v>49.68</v>
      </c>
      <c r="V49" s="197">
        <v>0</v>
      </c>
      <c r="W49" s="197">
        <v>0</v>
      </c>
      <c r="X49" s="197">
        <v>62.2</v>
      </c>
      <c r="Y49" s="197">
        <v>0</v>
      </c>
      <c r="Z49" s="197">
        <v>114.11</v>
      </c>
      <c r="AA49" s="197">
        <v>38.04</v>
      </c>
      <c r="AB49" s="197">
        <v>0</v>
      </c>
      <c r="AC49" s="197">
        <v>13.56</v>
      </c>
      <c r="AD49" s="197">
        <v>0</v>
      </c>
      <c r="AE49" s="197">
        <v>0</v>
      </c>
      <c r="AF49" s="197">
        <v>0</v>
      </c>
      <c r="AG49" s="197">
        <v>46.68</v>
      </c>
      <c r="AH49" s="197">
        <v>0</v>
      </c>
      <c r="AI49" s="197">
        <v>0</v>
      </c>
      <c r="AJ49" s="197">
        <v>0</v>
      </c>
      <c r="AK49" s="197">
        <v>94.29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38.5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491.57</v>
      </c>
      <c r="L50" s="197">
        <v>208.07</v>
      </c>
      <c r="M50" s="197">
        <v>61.23</v>
      </c>
      <c r="N50" s="197">
        <v>49.81</v>
      </c>
      <c r="O50" s="197">
        <v>70.36</v>
      </c>
      <c r="P50" s="197">
        <v>19.72</v>
      </c>
      <c r="Q50" s="197">
        <v>9.1999999999999993</v>
      </c>
      <c r="R50" s="197">
        <v>17.88</v>
      </c>
      <c r="S50" s="197">
        <v>11.13</v>
      </c>
      <c r="T50" s="197">
        <v>0</v>
      </c>
      <c r="U50" s="197">
        <v>49.68</v>
      </c>
      <c r="V50" s="197">
        <v>0</v>
      </c>
      <c r="W50" s="197">
        <v>0</v>
      </c>
      <c r="X50" s="197">
        <v>62.2</v>
      </c>
      <c r="Y50" s="197">
        <v>0</v>
      </c>
      <c r="Z50" s="197">
        <v>114.11</v>
      </c>
      <c r="AA50" s="197">
        <v>38.04</v>
      </c>
      <c r="AB50" s="197">
        <v>0</v>
      </c>
      <c r="AC50" s="197">
        <v>13.56</v>
      </c>
      <c r="AD50" s="197">
        <v>0</v>
      </c>
      <c r="AE50" s="197">
        <v>0</v>
      </c>
      <c r="AF50" s="197">
        <v>0</v>
      </c>
      <c r="AG50" s="197">
        <v>46.68</v>
      </c>
      <c r="AH50" s="197">
        <v>0</v>
      </c>
      <c r="AI50" s="197">
        <v>0</v>
      </c>
      <c r="AJ50" s="197">
        <v>0</v>
      </c>
      <c r="AK50" s="197">
        <v>96.73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38.5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491.57</v>
      </c>
      <c r="L51" s="197">
        <v>208.07</v>
      </c>
      <c r="M51" s="197">
        <v>61.23</v>
      </c>
      <c r="N51" s="197">
        <v>49.81</v>
      </c>
      <c r="O51" s="197">
        <v>70.36</v>
      </c>
      <c r="P51" s="197">
        <v>19.72</v>
      </c>
      <c r="Q51" s="197">
        <v>9.1999999999999993</v>
      </c>
      <c r="R51" s="197">
        <v>17.88</v>
      </c>
      <c r="S51" s="197">
        <v>11.13</v>
      </c>
      <c r="T51" s="197">
        <v>0</v>
      </c>
      <c r="U51" s="197">
        <v>49.68</v>
      </c>
      <c r="V51" s="197">
        <v>0</v>
      </c>
      <c r="W51" s="197">
        <v>0</v>
      </c>
      <c r="X51" s="197">
        <v>62.2</v>
      </c>
      <c r="Y51" s="197">
        <v>0</v>
      </c>
      <c r="Z51" s="197">
        <v>114.11</v>
      </c>
      <c r="AA51" s="197">
        <v>38.04</v>
      </c>
      <c r="AB51" s="197">
        <v>0</v>
      </c>
      <c r="AC51" s="197">
        <v>12.92</v>
      </c>
      <c r="AD51" s="197">
        <v>0</v>
      </c>
      <c r="AE51" s="197">
        <v>0</v>
      </c>
      <c r="AF51" s="197">
        <v>0</v>
      </c>
      <c r="AG51" s="197">
        <v>46.68</v>
      </c>
      <c r="AH51" s="197">
        <v>0</v>
      </c>
      <c r="AI51" s="197">
        <v>0</v>
      </c>
      <c r="AJ51" s="197">
        <v>0</v>
      </c>
      <c r="AK51" s="197">
        <v>95.8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38.5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491.57</v>
      </c>
      <c r="L52" s="197">
        <v>208.07</v>
      </c>
      <c r="M52" s="197">
        <v>61.23</v>
      </c>
      <c r="N52" s="197">
        <v>49.81</v>
      </c>
      <c r="O52" s="197">
        <v>70.36</v>
      </c>
      <c r="P52" s="197">
        <v>19.72</v>
      </c>
      <c r="Q52" s="197">
        <v>9.1999999999999993</v>
      </c>
      <c r="R52" s="197">
        <v>17.88</v>
      </c>
      <c r="S52" s="197">
        <v>11.13</v>
      </c>
      <c r="T52" s="197">
        <v>0</v>
      </c>
      <c r="U52" s="197">
        <v>49.68</v>
      </c>
      <c r="V52" s="197">
        <v>0</v>
      </c>
      <c r="W52" s="197">
        <v>0</v>
      </c>
      <c r="X52" s="197">
        <v>62.2</v>
      </c>
      <c r="Y52" s="197">
        <v>0</v>
      </c>
      <c r="Z52" s="197">
        <v>114.11</v>
      </c>
      <c r="AA52" s="197">
        <v>38.04</v>
      </c>
      <c r="AB52" s="197">
        <v>0</v>
      </c>
      <c r="AC52" s="197">
        <v>12.92</v>
      </c>
      <c r="AD52" s="197">
        <v>0</v>
      </c>
      <c r="AE52" s="197">
        <v>0</v>
      </c>
      <c r="AF52" s="197">
        <v>0</v>
      </c>
      <c r="AG52" s="197">
        <v>45.83</v>
      </c>
      <c r="AH52" s="197">
        <v>0</v>
      </c>
      <c r="AI52" s="197">
        <v>0</v>
      </c>
      <c r="AJ52" s="197">
        <v>0</v>
      </c>
      <c r="AK52" s="197">
        <v>95.8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38.5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491.57</v>
      </c>
      <c r="L53" s="197">
        <v>208.07</v>
      </c>
      <c r="M53" s="197">
        <v>61.23</v>
      </c>
      <c r="N53" s="197">
        <v>49.81</v>
      </c>
      <c r="O53" s="197">
        <v>70.36</v>
      </c>
      <c r="P53" s="197">
        <v>19.72</v>
      </c>
      <c r="Q53" s="197">
        <v>9.1999999999999993</v>
      </c>
      <c r="R53" s="197">
        <v>17.88</v>
      </c>
      <c r="S53" s="197">
        <v>11.13</v>
      </c>
      <c r="T53" s="197">
        <v>0</v>
      </c>
      <c r="U53" s="197">
        <v>49.68</v>
      </c>
      <c r="V53" s="197">
        <v>0</v>
      </c>
      <c r="W53" s="197">
        <v>0</v>
      </c>
      <c r="X53" s="197">
        <v>62.2</v>
      </c>
      <c r="Y53" s="197">
        <v>0</v>
      </c>
      <c r="Z53" s="197">
        <v>114.11</v>
      </c>
      <c r="AA53" s="197">
        <v>38.04</v>
      </c>
      <c r="AB53" s="197">
        <v>0</v>
      </c>
      <c r="AC53" s="197">
        <v>12.92</v>
      </c>
      <c r="AD53" s="197">
        <v>0</v>
      </c>
      <c r="AE53" s="197">
        <v>0</v>
      </c>
      <c r="AF53" s="197">
        <v>0</v>
      </c>
      <c r="AG53" s="197">
        <v>45.83</v>
      </c>
      <c r="AH53" s="197">
        <v>0</v>
      </c>
      <c r="AI53" s="197">
        <v>0</v>
      </c>
      <c r="AJ53" s="197">
        <v>0</v>
      </c>
      <c r="AK53" s="197">
        <v>95.8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38.5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491.57</v>
      </c>
      <c r="L54" s="197">
        <v>208.07</v>
      </c>
      <c r="M54" s="197">
        <v>61.23</v>
      </c>
      <c r="N54" s="197">
        <v>49.81</v>
      </c>
      <c r="O54" s="197">
        <v>70.36</v>
      </c>
      <c r="P54" s="197">
        <v>19.72</v>
      </c>
      <c r="Q54" s="197">
        <v>9.1999999999999993</v>
      </c>
      <c r="R54" s="197">
        <v>17.88</v>
      </c>
      <c r="S54" s="197">
        <v>11.13</v>
      </c>
      <c r="T54" s="197">
        <v>0</v>
      </c>
      <c r="U54" s="197">
        <v>49.68</v>
      </c>
      <c r="V54" s="197">
        <v>0</v>
      </c>
      <c r="W54" s="197">
        <v>0</v>
      </c>
      <c r="X54" s="197">
        <v>62.2</v>
      </c>
      <c r="Y54" s="197">
        <v>0</v>
      </c>
      <c r="Z54" s="197">
        <v>114.11</v>
      </c>
      <c r="AA54" s="197">
        <v>38.04</v>
      </c>
      <c r="AB54" s="197">
        <v>0</v>
      </c>
      <c r="AC54" s="197">
        <v>12.92</v>
      </c>
      <c r="AD54" s="197">
        <v>0</v>
      </c>
      <c r="AE54" s="197">
        <v>0</v>
      </c>
      <c r="AF54" s="197">
        <v>0</v>
      </c>
      <c r="AG54" s="197">
        <v>45.83</v>
      </c>
      <c r="AH54" s="197">
        <v>0</v>
      </c>
      <c r="AI54" s="197">
        <v>0</v>
      </c>
      <c r="AJ54" s="197">
        <v>0</v>
      </c>
      <c r="AK54" s="197">
        <v>96.11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38.5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491.57</v>
      </c>
      <c r="L55" s="197">
        <v>208.07</v>
      </c>
      <c r="M55" s="197">
        <v>61.23</v>
      </c>
      <c r="N55" s="197">
        <v>49.81</v>
      </c>
      <c r="O55" s="197">
        <v>70.36</v>
      </c>
      <c r="P55" s="197">
        <v>19.72</v>
      </c>
      <c r="Q55" s="197">
        <v>9.1999999999999993</v>
      </c>
      <c r="R55" s="197">
        <v>17.88</v>
      </c>
      <c r="S55" s="197">
        <v>11.12</v>
      </c>
      <c r="T55" s="197">
        <v>0</v>
      </c>
      <c r="U55" s="197">
        <v>49.68</v>
      </c>
      <c r="V55" s="197">
        <v>0</v>
      </c>
      <c r="W55" s="197">
        <v>0</v>
      </c>
      <c r="X55" s="197">
        <v>62.2</v>
      </c>
      <c r="Y55" s="197">
        <v>0</v>
      </c>
      <c r="Z55" s="197">
        <v>114.11</v>
      </c>
      <c r="AA55" s="197">
        <v>38.04</v>
      </c>
      <c r="AB55" s="197">
        <v>0</v>
      </c>
      <c r="AC55" s="197">
        <v>12.92</v>
      </c>
      <c r="AD55" s="197">
        <v>0</v>
      </c>
      <c r="AE55" s="197">
        <v>0</v>
      </c>
      <c r="AF55" s="197">
        <v>0</v>
      </c>
      <c r="AG55" s="197">
        <v>45.83</v>
      </c>
      <c r="AH55" s="197">
        <v>0</v>
      </c>
      <c r="AI55" s="197">
        <v>0</v>
      </c>
      <c r="AJ55" s="197">
        <v>0</v>
      </c>
      <c r="AK55" s="197">
        <v>95.19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38.5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491.57</v>
      </c>
      <c r="L56" s="197">
        <v>210.81</v>
      </c>
      <c r="M56" s="197">
        <v>61.23</v>
      </c>
      <c r="N56" s="197">
        <v>49.81</v>
      </c>
      <c r="O56" s="197">
        <v>70.36</v>
      </c>
      <c r="P56" s="197">
        <v>19.72</v>
      </c>
      <c r="Q56" s="197">
        <v>9.1999999999999993</v>
      </c>
      <c r="R56" s="197">
        <v>17.88</v>
      </c>
      <c r="S56" s="197">
        <v>11.12</v>
      </c>
      <c r="T56" s="197">
        <v>0</v>
      </c>
      <c r="U56" s="197">
        <v>49.68</v>
      </c>
      <c r="V56" s="197">
        <v>0</v>
      </c>
      <c r="W56" s="197">
        <v>0</v>
      </c>
      <c r="X56" s="197">
        <v>62.2</v>
      </c>
      <c r="Y56" s="197">
        <v>0</v>
      </c>
      <c r="Z56" s="197">
        <v>114.11</v>
      </c>
      <c r="AA56" s="197">
        <v>38.04</v>
      </c>
      <c r="AB56" s="197">
        <v>0</v>
      </c>
      <c r="AC56" s="197">
        <v>12.92</v>
      </c>
      <c r="AD56" s="197">
        <v>0</v>
      </c>
      <c r="AE56" s="197">
        <v>0</v>
      </c>
      <c r="AF56" s="197">
        <v>0</v>
      </c>
      <c r="AG56" s="197">
        <v>45.83</v>
      </c>
      <c r="AH56" s="197">
        <v>0</v>
      </c>
      <c r="AI56" s="197">
        <v>0</v>
      </c>
      <c r="AJ56" s="197">
        <v>0</v>
      </c>
      <c r="AK56" s="197">
        <v>97.68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38.5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491.57</v>
      </c>
      <c r="L57" s="197">
        <v>210.21</v>
      </c>
      <c r="M57" s="197">
        <v>61.23</v>
      </c>
      <c r="N57" s="197">
        <v>49.81</v>
      </c>
      <c r="O57" s="197">
        <v>70.36</v>
      </c>
      <c r="P57" s="197">
        <v>19.72</v>
      </c>
      <c r="Q57" s="197">
        <v>9.1999999999999993</v>
      </c>
      <c r="R57" s="197">
        <v>17.88</v>
      </c>
      <c r="S57" s="197">
        <v>11.12</v>
      </c>
      <c r="T57" s="197">
        <v>0</v>
      </c>
      <c r="U57" s="197">
        <v>49.68</v>
      </c>
      <c r="V57" s="197">
        <v>0</v>
      </c>
      <c r="W57" s="197">
        <v>0</v>
      </c>
      <c r="X57" s="197">
        <v>62.2</v>
      </c>
      <c r="Y57" s="197">
        <v>0</v>
      </c>
      <c r="Z57" s="197">
        <v>114.11</v>
      </c>
      <c r="AA57" s="197">
        <v>38.04</v>
      </c>
      <c r="AB57" s="197">
        <v>0</v>
      </c>
      <c r="AC57" s="197">
        <v>12.92</v>
      </c>
      <c r="AD57" s="197">
        <v>0</v>
      </c>
      <c r="AE57" s="197">
        <v>0</v>
      </c>
      <c r="AF57" s="197">
        <v>0</v>
      </c>
      <c r="AG57" s="197">
        <v>46.68</v>
      </c>
      <c r="AH57" s="197">
        <v>0</v>
      </c>
      <c r="AI57" s="197">
        <v>0</v>
      </c>
      <c r="AJ57" s="197">
        <v>0</v>
      </c>
      <c r="AK57" s="197">
        <v>97.36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38.5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491.57</v>
      </c>
      <c r="L58" s="197">
        <v>208.82</v>
      </c>
      <c r="M58" s="197">
        <v>61.23</v>
      </c>
      <c r="N58" s="197">
        <v>49.81</v>
      </c>
      <c r="O58" s="197">
        <v>70.36</v>
      </c>
      <c r="P58" s="197">
        <v>19.72</v>
      </c>
      <c r="Q58" s="197">
        <v>9.1999999999999993</v>
      </c>
      <c r="R58" s="197">
        <v>17.88</v>
      </c>
      <c r="S58" s="197">
        <v>11.12</v>
      </c>
      <c r="T58" s="197">
        <v>0</v>
      </c>
      <c r="U58" s="197">
        <v>49.68</v>
      </c>
      <c r="V58" s="197">
        <v>0</v>
      </c>
      <c r="W58" s="197">
        <v>0</v>
      </c>
      <c r="X58" s="197">
        <v>62.2</v>
      </c>
      <c r="Y58" s="197">
        <v>0</v>
      </c>
      <c r="Z58" s="197">
        <v>114.11</v>
      </c>
      <c r="AA58" s="197">
        <v>38.04</v>
      </c>
      <c r="AB58" s="197">
        <v>0</v>
      </c>
      <c r="AC58" s="197">
        <v>12.92</v>
      </c>
      <c r="AD58" s="197">
        <v>0</v>
      </c>
      <c r="AE58" s="197">
        <v>0</v>
      </c>
      <c r="AF58" s="197">
        <v>0</v>
      </c>
      <c r="AG58" s="197">
        <v>45.83</v>
      </c>
      <c r="AH58" s="197">
        <v>0</v>
      </c>
      <c r="AI58" s="197">
        <v>0</v>
      </c>
      <c r="AJ58" s="197">
        <v>0</v>
      </c>
      <c r="AK58" s="197">
        <v>96.73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38.5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491.57</v>
      </c>
      <c r="L59" s="197">
        <v>208.82</v>
      </c>
      <c r="M59" s="197">
        <v>61.23</v>
      </c>
      <c r="N59" s="197">
        <v>49.81</v>
      </c>
      <c r="O59" s="197">
        <v>70.36</v>
      </c>
      <c r="P59" s="197">
        <v>19.72</v>
      </c>
      <c r="Q59" s="197">
        <v>9.1999999999999993</v>
      </c>
      <c r="R59" s="197">
        <v>17.88</v>
      </c>
      <c r="S59" s="197">
        <v>11.12</v>
      </c>
      <c r="T59" s="197">
        <v>0</v>
      </c>
      <c r="U59" s="197">
        <v>49.68</v>
      </c>
      <c r="V59" s="197">
        <v>0</v>
      </c>
      <c r="W59" s="197">
        <v>0</v>
      </c>
      <c r="X59" s="197">
        <v>62.2</v>
      </c>
      <c r="Y59" s="197">
        <v>0</v>
      </c>
      <c r="Z59" s="197">
        <v>114.11</v>
      </c>
      <c r="AA59" s="197">
        <v>38.04</v>
      </c>
      <c r="AB59" s="197">
        <v>0</v>
      </c>
      <c r="AC59" s="197">
        <v>12.92</v>
      </c>
      <c r="AD59" s="197">
        <v>0</v>
      </c>
      <c r="AE59" s="197">
        <v>0</v>
      </c>
      <c r="AF59" s="197">
        <v>0</v>
      </c>
      <c r="AG59" s="197">
        <v>45.83</v>
      </c>
      <c r="AH59" s="197">
        <v>0</v>
      </c>
      <c r="AI59" s="197">
        <v>0</v>
      </c>
      <c r="AJ59" s="197">
        <v>0</v>
      </c>
      <c r="AK59" s="197">
        <v>96.73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38.5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491.57</v>
      </c>
      <c r="L60" s="197">
        <v>208.82</v>
      </c>
      <c r="M60" s="197">
        <v>61.23</v>
      </c>
      <c r="N60" s="197">
        <v>49.81</v>
      </c>
      <c r="O60" s="197">
        <v>70.36</v>
      </c>
      <c r="P60" s="197">
        <v>19.72</v>
      </c>
      <c r="Q60" s="197">
        <v>9.1999999999999993</v>
      </c>
      <c r="R60" s="197">
        <v>17.88</v>
      </c>
      <c r="S60" s="197">
        <v>11.12</v>
      </c>
      <c r="T60" s="197">
        <v>0</v>
      </c>
      <c r="U60" s="197">
        <v>49.68</v>
      </c>
      <c r="V60" s="197">
        <v>0</v>
      </c>
      <c r="W60" s="197">
        <v>0</v>
      </c>
      <c r="X60" s="197">
        <v>62.2</v>
      </c>
      <c r="Y60" s="197">
        <v>0</v>
      </c>
      <c r="Z60" s="197">
        <v>114.11</v>
      </c>
      <c r="AA60" s="197">
        <v>38.04</v>
      </c>
      <c r="AB60" s="197">
        <v>0</v>
      </c>
      <c r="AC60" s="197">
        <v>12.92</v>
      </c>
      <c r="AD60" s="197">
        <v>0</v>
      </c>
      <c r="AE60" s="197">
        <v>0</v>
      </c>
      <c r="AF60" s="197">
        <v>0</v>
      </c>
      <c r="AG60" s="197">
        <v>45.83</v>
      </c>
      <c r="AH60" s="197">
        <v>0</v>
      </c>
      <c r="AI60" s="197">
        <v>0</v>
      </c>
      <c r="AJ60" s="197">
        <v>0</v>
      </c>
      <c r="AK60" s="197">
        <v>97.04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38.5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491.57</v>
      </c>
      <c r="L61" s="197">
        <v>208.82</v>
      </c>
      <c r="M61" s="197">
        <v>61.23</v>
      </c>
      <c r="N61" s="197">
        <v>49.81</v>
      </c>
      <c r="O61" s="197">
        <v>70.36</v>
      </c>
      <c r="P61" s="197">
        <v>19.72</v>
      </c>
      <c r="Q61" s="197">
        <v>9.1999999999999993</v>
      </c>
      <c r="R61" s="197">
        <v>17.88</v>
      </c>
      <c r="S61" s="197">
        <v>11.12</v>
      </c>
      <c r="T61" s="197">
        <v>0</v>
      </c>
      <c r="U61" s="197">
        <v>49.68</v>
      </c>
      <c r="V61" s="197">
        <v>0</v>
      </c>
      <c r="W61" s="197">
        <v>0</v>
      </c>
      <c r="X61" s="197">
        <v>62.2</v>
      </c>
      <c r="Y61" s="197">
        <v>0</v>
      </c>
      <c r="Z61" s="197">
        <v>114.11</v>
      </c>
      <c r="AA61" s="197">
        <v>38.04</v>
      </c>
      <c r="AB61" s="197">
        <v>0</v>
      </c>
      <c r="AC61" s="197">
        <v>12.92</v>
      </c>
      <c r="AD61" s="197">
        <v>0</v>
      </c>
      <c r="AE61" s="197">
        <v>0</v>
      </c>
      <c r="AF61" s="197">
        <v>0</v>
      </c>
      <c r="AG61" s="197">
        <v>45.83</v>
      </c>
      <c r="AH61" s="197">
        <v>0</v>
      </c>
      <c r="AI61" s="197">
        <v>0</v>
      </c>
      <c r="AJ61" s="197">
        <v>0</v>
      </c>
      <c r="AK61" s="197">
        <v>97.36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38.5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491.57</v>
      </c>
      <c r="L62" s="197">
        <v>209.21</v>
      </c>
      <c r="M62" s="197">
        <v>61.23</v>
      </c>
      <c r="N62" s="197">
        <v>49.81</v>
      </c>
      <c r="O62" s="197">
        <v>70.36</v>
      </c>
      <c r="P62" s="197">
        <v>19.72</v>
      </c>
      <c r="Q62" s="197">
        <v>9.1999999999999993</v>
      </c>
      <c r="R62" s="197">
        <v>17.88</v>
      </c>
      <c r="S62" s="197">
        <v>11.12</v>
      </c>
      <c r="T62" s="197">
        <v>0</v>
      </c>
      <c r="U62" s="197">
        <v>49.68</v>
      </c>
      <c r="V62" s="197">
        <v>0</v>
      </c>
      <c r="W62" s="197">
        <v>0</v>
      </c>
      <c r="X62" s="197">
        <v>62.2</v>
      </c>
      <c r="Y62" s="197">
        <v>0</v>
      </c>
      <c r="Z62" s="197">
        <v>114.11</v>
      </c>
      <c r="AA62" s="197">
        <v>38.04</v>
      </c>
      <c r="AB62" s="197">
        <v>0</v>
      </c>
      <c r="AC62" s="197">
        <v>12.92</v>
      </c>
      <c r="AD62" s="197">
        <v>0</v>
      </c>
      <c r="AE62" s="197">
        <v>0</v>
      </c>
      <c r="AF62" s="197">
        <v>0</v>
      </c>
      <c r="AG62" s="197">
        <v>45.83</v>
      </c>
      <c r="AH62" s="197">
        <v>0</v>
      </c>
      <c r="AI62" s="197">
        <v>0</v>
      </c>
      <c r="AJ62" s="197">
        <v>0</v>
      </c>
      <c r="AK62" s="197">
        <v>99.62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38.5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491.57</v>
      </c>
      <c r="L63" s="197">
        <v>209.61</v>
      </c>
      <c r="M63" s="197">
        <v>61.23</v>
      </c>
      <c r="N63" s="197">
        <v>49.81</v>
      </c>
      <c r="O63" s="197">
        <v>70.36</v>
      </c>
      <c r="P63" s="197">
        <v>19.72</v>
      </c>
      <c r="Q63" s="197">
        <v>9.1999999999999993</v>
      </c>
      <c r="R63" s="197">
        <v>17.88</v>
      </c>
      <c r="S63" s="197">
        <v>11.12</v>
      </c>
      <c r="T63" s="197">
        <v>0</v>
      </c>
      <c r="U63" s="197">
        <v>49.68</v>
      </c>
      <c r="V63" s="197">
        <v>0</v>
      </c>
      <c r="W63" s="197">
        <v>0</v>
      </c>
      <c r="X63" s="197">
        <v>62.2</v>
      </c>
      <c r="Y63" s="197">
        <v>0</v>
      </c>
      <c r="Z63" s="197">
        <v>114.11</v>
      </c>
      <c r="AA63" s="197">
        <v>38.04</v>
      </c>
      <c r="AB63" s="197">
        <v>0</v>
      </c>
      <c r="AC63" s="197">
        <v>12.92</v>
      </c>
      <c r="AD63" s="197">
        <v>0</v>
      </c>
      <c r="AE63" s="197">
        <v>0</v>
      </c>
      <c r="AF63" s="197">
        <v>0</v>
      </c>
      <c r="AG63" s="197">
        <v>46.68</v>
      </c>
      <c r="AH63" s="197">
        <v>0</v>
      </c>
      <c r="AI63" s="197">
        <v>0</v>
      </c>
      <c r="AJ63" s="197">
        <v>0</v>
      </c>
      <c r="AK63" s="197">
        <v>99.62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38.5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491.57</v>
      </c>
      <c r="L64" s="197">
        <v>210.01</v>
      </c>
      <c r="M64" s="197">
        <v>61.23</v>
      </c>
      <c r="N64" s="197">
        <v>49.81</v>
      </c>
      <c r="O64" s="197">
        <v>70.36</v>
      </c>
      <c r="P64" s="197">
        <v>19.72</v>
      </c>
      <c r="Q64" s="197">
        <v>9.1999999999999993</v>
      </c>
      <c r="R64" s="197">
        <v>17.88</v>
      </c>
      <c r="S64" s="197">
        <v>11.13</v>
      </c>
      <c r="T64" s="197">
        <v>0</v>
      </c>
      <c r="U64" s="197">
        <v>49.68</v>
      </c>
      <c r="V64" s="197">
        <v>0</v>
      </c>
      <c r="W64" s="197">
        <v>0</v>
      </c>
      <c r="X64" s="197">
        <v>62.2</v>
      </c>
      <c r="Y64" s="197">
        <v>0</v>
      </c>
      <c r="Z64" s="197">
        <v>114.11</v>
      </c>
      <c r="AA64" s="197">
        <v>38.04</v>
      </c>
      <c r="AB64" s="197">
        <v>0</v>
      </c>
      <c r="AC64" s="197">
        <v>12.92</v>
      </c>
      <c r="AD64" s="197">
        <v>0</v>
      </c>
      <c r="AE64" s="197">
        <v>0</v>
      </c>
      <c r="AF64" s="197">
        <v>0</v>
      </c>
      <c r="AG64" s="197">
        <v>45.83</v>
      </c>
      <c r="AH64" s="197">
        <v>0</v>
      </c>
      <c r="AI64" s="197">
        <v>0</v>
      </c>
      <c r="AJ64" s="197">
        <v>0</v>
      </c>
      <c r="AK64" s="197">
        <v>99.62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38.5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491.57</v>
      </c>
      <c r="L65" s="197">
        <v>210.01</v>
      </c>
      <c r="M65" s="197">
        <v>61.23</v>
      </c>
      <c r="N65" s="197">
        <v>49.81</v>
      </c>
      <c r="O65" s="197">
        <v>70.36</v>
      </c>
      <c r="P65" s="197">
        <v>19.72</v>
      </c>
      <c r="Q65" s="197">
        <v>9.1999999999999993</v>
      </c>
      <c r="R65" s="197">
        <v>17.88</v>
      </c>
      <c r="S65" s="197">
        <v>11.13</v>
      </c>
      <c r="T65" s="197">
        <v>0</v>
      </c>
      <c r="U65" s="197">
        <v>49.68</v>
      </c>
      <c r="V65" s="197">
        <v>0</v>
      </c>
      <c r="W65" s="197">
        <v>0</v>
      </c>
      <c r="X65" s="197">
        <v>62.2</v>
      </c>
      <c r="Y65" s="197">
        <v>0</v>
      </c>
      <c r="Z65" s="197">
        <v>114.11</v>
      </c>
      <c r="AA65" s="197">
        <v>38.04</v>
      </c>
      <c r="AB65" s="197">
        <v>0</v>
      </c>
      <c r="AC65" s="197">
        <v>12.92</v>
      </c>
      <c r="AD65" s="197">
        <v>0</v>
      </c>
      <c r="AE65" s="197">
        <v>0</v>
      </c>
      <c r="AF65" s="197">
        <v>0</v>
      </c>
      <c r="AG65" s="197">
        <v>45.83</v>
      </c>
      <c r="AH65" s="197">
        <v>0</v>
      </c>
      <c r="AI65" s="197">
        <v>0</v>
      </c>
      <c r="AJ65" s="197">
        <v>0</v>
      </c>
      <c r="AK65" s="197">
        <v>99.62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38.5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491.57</v>
      </c>
      <c r="L66" s="197">
        <v>210.01</v>
      </c>
      <c r="M66" s="197">
        <v>61.23</v>
      </c>
      <c r="N66" s="197">
        <v>49.81</v>
      </c>
      <c r="O66" s="197">
        <v>70.36</v>
      </c>
      <c r="P66" s="197">
        <v>19.72</v>
      </c>
      <c r="Q66" s="197">
        <v>9.1999999999999993</v>
      </c>
      <c r="R66" s="197">
        <v>17.88</v>
      </c>
      <c r="S66" s="197">
        <v>11.13</v>
      </c>
      <c r="T66" s="197">
        <v>0</v>
      </c>
      <c r="U66" s="197">
        <v>49.68</v>
      </c>
      <c r="V66" s="197">
        <v>0</v>
      </c>
      <c r="W66" s="197">
        <v>0</v>
      </c>
      <c r="X66" s="197">
        <v>62.2</v>
      </c>
      <c r="Y66" s="197">
        <v>0</v>
      </c>
      <c r="Z66" s="197">
        <v>114.11</v>
      </c>
      <c r="AA66" s="197">
        <v>38.04</v>
      </c>
      <c r="AB66" s="197">
        <v>0</v>
      </c>
      <c r="AC66" s="197">
        <v>12.92</v>
      </c>
      <c r="AD66" s="197">
        <v>0</v>
      </c>
      <c r="AE66" s="197">
        <v>0</v>
      </c>
      <c r="AF66" s="197">
        <v>0</v>
      </c>
      <c r="AG66" s="197">
        <v>45.83</v>
      </c>
      <c r="AH66" s="197">
        <v>0</v>
      </c>
      <c r="AI66" s="197">
        <v>0</v>
      </c>
      <c r="AJ66" s="197">
        <v>0</v>
      </c>
      <c r="AK66" s="197">
        <v>99.62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38.5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491.57</v>
      </c>
      <c r="L67" s="197">
        <v>210.01</v>
      </c>
      <c r="M67" s="197">
        <v>61.23</v>
      </c>
      <c r="N67" s="197">
        <v>49.81</v>
      </c>
      <c r="O67" s="197">
        <v>70.36</v>
      </c>
      <c r="P67" s="197">
        <v>19.72</v>
      </c>
      <c r="Q67" s="197">
        <v>9.1999999999999993</v>
      </c>
      <c r="R67" s="197">
        <v>17.88</v>
      </c>
      <c r="S67" s="197">
        <v>11.13</v>
      </c>
      <c r="T67" s="197">
        <v>0</v>
      </c>
      <c r="U67" s="197">
        <v>49.68</v>
      </c>
      <c r="V67" s="197">
        <v>0</v>
      </c>
      <c r="W67" s="197">
        <v>0</v>
      </c>
      <c r="X67" s="197">
        <v>62.2</v>
      </c>
      <c r="Y67" s="197">
        <v>0</v>
      </c>
      <c r="Z67" s="197">
        <v>114.11</v>
      </c>
      <c r="AA67" s="197">
        <v>38.04</v>
      </c>
      <c r="AB67" s="197">
        <v>0</v>
      </c>
      <c r="AC67" s="197">
        <v>12</v>
      </c>
      <c r="AD67" s="197">
        <v>0</v>
      </c>
      <c r="AE67" s="197">
        <v>0</v>
      </c>
      <c r="AF67" s="197">
        <v>0</v>
      </c>
      <c r="AG67" s="197">
        <v>45</v>
      </c>
      <c r="AH67" s="197">
        <v>0</v>
      </c>
      <c r="AI67" s="197">
        <v>0</v>
      </c>
      <c r="AJ67" s="197">
        <v>0</v>
      </c>
      <c r="AK67" s="197">
        <v>99.62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38.5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491.57</v>
      </c>
      <c r="L68" s="197">
        <v>210.01</v>
      </c>
      <c r="M68" s="197">
        <v>61.23</v>
      </c>
      <c r="N68" s="197">
        <v>49.81</v>
      </c>
      <c r="O68" s="197">
        <v>70.36</v>
      </c>
      <c r="P68" s="197">
        <v>19.72</v>
      </c>
      <c r="Q68" s="197">
        <v>9.1999999999999993</v>
      </c>
      <c r="R68" s="197">
        <v>17.88</v>
      </c>
      <c r="S68" s="197">
        <v>11.13</v>
      </c>
      <c r="T68" s="197">
        <v>0</v>
      </c>
      <c r="U68" s="197">
        <v>49.68</v>
      </c>
      <c r="V68" s="197">
        <v>0</v>
      </c>
      <c r="W68" s="197">
        <v>0</v>
      </c>
      <c r="X68" s="197">
        <v>62.2</v>
      </c>
      <c r="Y68" s="197">
        <v>0</v>
      </c>
      <c r="Z68" s="197">
        <v>114.11</v>
      </c>
      <c r="AA68" s="197">
        <v>38.04</v>
      </c>
      <c r="AB68" s="197">
        <v>0</v>
      </c>
      <c r="AC68" s="197">
        <v>12</v>
      </c>
      <c r="AD68" s="197">
        <v>0</v>
      </c>
      <c r="AE68" s="197">
        <v>0</v>
      </c>
      <c r="AF68" s="197">
        <v>0</v>
      </c>
      <c r="AG68" s="197">
        <v>45</v>
      </c>
      <c r="AH68" s="197">
        <v>0</v>
      </c>
      <c r="AI68" s="197">
        <v>0</v>
      </c>
      <c r="AJ68" s="197">
        <v>0</v>
      </c>
      <c r="AK68" s="197">
        <v>99.62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38.5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491.57</v>
      </c>
      <c r="L69" s="197">
        <v>207.27</v>
      </c>
      <c r="M69" s="197">
        <v>61.23</v>
      </c>
      <c r="N69" s="197">
        <v>49.81</v>
      </c>
      <c r="O69" s="197">
        <v>70.36</v>
      </c>
      <c r="P69" s="197">
        <v>19.72</v>
      </c>
      <c r="Q69" s="197">
        <v>9.1999999999999993</v>
      </c>
      <c r="R69" s="197">
        <v>17.88</v>
      </c>
      <c r="S69" s="197">
        <v>11.13</v>
      </c>
      <c r="T69" s="197">
        <v>0</v>
      </c>
      <c r="U69" s="197">
        <v>49.68</v>
      </c>
      <c r="V69" s="197">
        <v>0</v>
      </c>
      <c r="W69" s="197">
        <v>0</v>
      </c>
      <c r="X69" s="197">
        <v>62.2</v>
      </c>
      <c r="Y69" s="197">
        <v>0</v>
      </c>
      <c r="Z69" s="197">
        <v>114.11</v>
      </c>
      <c r="AA69" s="197">
        <v>38.04</v>
      </c>
      <c r="AB69" s="197">
        <v>0</v>
      </c>
      <c r="AC69" s="197">
        <v>12</v>
      </c>
      <c r="AD69" s="197">
        <v>0</v>
      </c>
      <c r="AE69" s="197">
        <v>0</v>
      </c>
      <c r="AF69" s="197">
        <v>0</v>
      </c>
      <c r="AG69" s="197">
        <v>45</v>
      </c>
      <c r="AH69" s="197">
        <v>0</v>
      </c>
      <c r="AI69" s="197">
        <v>0</v>
      </c>
      <c r="AJ69" s="197">
        <v>0</v>
      </c>
      <c r="AK69" s="197">
        <v>99.62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31.96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491.57</v>
      </c>
      <c r="L70" s="197">
        <v>207.27</v>
      </c>
      <c r="M70" s="197">
        <v>61.23</v>
      </c>
      <c r="N70" s="197">
        <v>49.81</v>
      </c>
      <c r="O70" s="197">
        <v>70.36</v>
      </c>
      <c r="P70" s="197">
        <v>19.72</v>
      </c>
      <c r="Q70" s="197">
        <v>9.1999999999999993</v>
      </c>
      <c r="R70" s="197">
        <v>17.88</v>
      </c>
      <c r="S70" s="197">
        <v>11.13</v>
      </c>
      <c r="T70" s="197">
        <v>0</v>
      </c>
      <c r="U70" s="197">
        <v>49.68</v>
      </c>
      <c r="V70" s="197">
        <v>0</v>
      </c>
      <c r="W70" s="197">
        <v>0</v>
      </c>
      <c r="X70" s="197">
        <v>62.2</v>
      </c>
      <c r="Y70" s="197">
        <v>0</v>
      </c>
      <c r="Z70" s="197">
        <v>114.11</v>
      </c>
      <c r="AA70" s="197">
        <v>38.04</v>
      </c>
      <c r="AB70" s="197">
        <v>0</v>
      </c>
      <c r="AC70" s="197">
        <v>12</v>
      </c>
      <c r="AD70" s="197">
        <v>0</v>
      </c>
      <c r="AE70" s="197">
        <v>0</v>
      </c>
      <c r="AF70" s="197">
        <v>0</v>
      </c>
      <c r="AG70" s="197">
        <v>45</v>
      </c>
      <c r="AH70" s="197">
        <v>0</v>
      </c>
      <c r="AI70" s="197">
        <v>0</v>
      </c>
      <c r="AJ70" s="197">
        <v>0</v>
      </c>
      <c r="AK70" s="197">
        <v>99.62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17.13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491.57</v>
      </c>
      <c r="L71" s="197">
        <v>207.27</v>
      </c>
      <c r="M71" s="197">
        <v>61.23</v>
      </c>
      <c r="N71" s="197">
        <v>49.81</v>
      </c>
      <c r="O71" s="197">
        <v>70.36</v>
      </c>
      <c r="P71" s="197">
        <v>19.72</v>
      </c>
      <c r="Q71" s="197">
        <v>9.1999999999999993</v>
      </c>
      <c r="R71" s="197">
        <v>17.88</v>
      </c>
      <c r="S71" s="197">
        <v>11.13</v>
      </c>
      <c r="T71" s="197">
        <v>0</v>
      </c>
      <c r="U71" s="197">
        <v>49.68</v>
      </c>
      <c r="V71" s="197">
        <v>0</v>
      </c>
      <c r="W71" s="197">
        <v>0</v>
      </c>
      <c r="X71" s="197">
        <v>62.2</v>
      </c>
      <c r="Y71" s="197">
        <v>0</v>
      </c>
      <c r="Z71" s="197">
        <v>114.11</v>
      </c>
      <c r="AA71" s="197">
        <v>38.04</v>
      </c>
      <c r="AB71" s="197">
        <v>0</v>
      </c>
      <c r="AC71" s="197">
        <v>12</v>
      </c>
      <c r="AD71" s="197">
        <v>0</v>
      </c>
      <c r="AE71" s="197">
        <v>0</v>
      </c>
      <c r="AF71" s="197">
        <v>0</v>
      </c>
      <c r="AG71" s="197">
        <v>45</v>
      </c>
      <c r="AH71" s="197">
        <v>0</v>
      </c>
      <c r="AI71" s="197">
        <v>0</v>
      </c>
      <c r="AJ71" s="197">
        <v>0</v>
      </c>
      <c r="AK71" s="197">
        <v>99.62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6.55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491.57</v>
      </c>
      <c r="L72" s="197">
        <v>207.27</v>
      </c>
      <c r="M72" s="197">
        <v>61.23</v>
      </c>
      <c r="N72" s="197">
        <v>49.81</v>
      </c>
      <c r="O72" s="197">
        <v>70.36</v>
      </c>
      <c r="P72" s="197">
        <v>19.72</v>
      </c>
      <c r="Q72" s="197">
        <v>9.1999999999999993</v>
      </c>
      <c r="R72" s="197">
        <v>17.88</v>
      </c>
      <c r="S72" s="197">
        <v>11.13</v>
      </c>
      <c r="T72" s="197">
        <v>0</v>
      </c>
      <c r="U72" s="197">
        <v>49.68</v>
      </c>
      <c r="V72" s="197">
        <v>0</v>
      </c>
      <c r="W72" s="197">
        <v>0</v>
      </c>
      <c r="X72" s="197">
        <v>62.2</v>
      </c>
      <c r="Y72" s="197">
        <v>0</v>
      </c>
      <c r="Z72" s="197">
        <v>114.11</v>
      </c>
      <c r="AA72" s="197">
        <v>38.04</v>
      </c>
      <c r="AB72" s="197">
        <v>0</v>
      </c>
      <c r="AC72" s="197">
        <v>9.2799999999999994</v>
      </c>
      <c r="AD72" s="197">
        <v>0</v>
      </c>
      <c r="AE72" s="197">
        <v>0</v>
      </c>
      <c r="AF72" s="197">
        <v>0</v>
      </c>
      <c r="AG72" s="197">
        <v>45</v>
      </c>
      <c r="AH72" s="197">
        <v>0</v>
      </c>
      <c r="AI72" s="197">
        <v>0</v>
      </c>
      <c r="AJ72" s="197">
        <v>0</v>
      </c>
      <c r="AK72" s="197">
        <v>99.62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1.42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491.57</v>
      </c>
      <c r="L73" s="197">
        <v>207.27</v>
      </c>
      <c r="M73" s="197">
        <v>61.23</v>
      </c>
      <c r="N73" s="197">
        <v>49.81</v>
      </c>
      <c r="O73" s="197">
        <v>70.36</v>
      </c>
      <c r="P73" s="197">
        <v>19.72</v>
      </c>
      <c r="Q73" s="197">
        <v>9.1999999999999993</v>
      </c>
      <c r="R73" s="197">
        <v>17.88</v>
      </c>
      <c r="S73" s="197">
        <v>11.13</v>
      </c>
      <c r="T73" s="197">
        <v>0</v>
      </c>
      <c r="U73" s="197">
        <v>49.68</v>
      </c>
      <c r="V73" s="197">
        <v>0</v>
      </c>
      <c r="W73" s="197">
        <v>0</v>
      </c>
      <c r="X73" s="197">
        <v>62.2</v>
      </c>
      <c r="Y73" s="197">
        <v>0</v>
      </c>
      <c r="Z73" s="197">
        <v>114.11</v>
      </c>
      <c r="AA73" s="197">
        <v>38.04</v>
      </c>
      <c r="AB73" s="197">
        <v>0</v>
      </c>
      <c r="AC73" s="197">
        <v>9.2799999999999994</v>
      </c>
      <c r="AD73" s="197">
        <v>0</v>
      </c>
      <c r="AE73" s="197">
        <v>0</v>
      </c>
      <c r="AF73" s="197">
        <v>0</v>
      </c>
      <c r="AG73" s="197">
        <v>45.26</v>
      </c>
      <c r="AH73" s="197">
        <v>0</v>
      </c>
      <c r="AI73" s="197">
        <v>0</v>
      </c>
      <c r="AJ73" s="197">
        <v>0</v>
      </c>
      <c r="AK73" s="197">
        <v>98.97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491.57</v>
      </c>
      <c r="L74" s="197">
        <v>207.27</v>
      </c>
      <c r="M74" s="197">
        <v>61.23</v>
      </c>
      <c r="N74" s="197">
        <v>49.81</v>
      </c>
      <c r="O74" s="197">
        <v>70.36</v>
      </c>
      <c r="P74" s="197">
        <v>19.72</v>
      </c>
      <c r="Q74" s="197">
        <v>9.1999999999999993</v>
      </c>
      <c r="R74" s="197">
        <v>17.88</v>
      </c>
      <c r="S74" s="197">
        <v>11.13</v>
      </c>
      <c r="T74" s="197">
        <v>0</v>
      </c>
      <c r="U74" s="197">
        <v>49.68</v>
      </c>
      <c r="V74" s="197">
        <v>0</v>
      </c>
      <c r="W74" s="197">
        <v>0</v>
      </c>
      <c r="X74" s="197">
        <v>62.2</v>
      </c>
      <c r="Y74" s="197">
        <v>0</v>
      </c>
      <c r="Z74" s="197">
        <v>114.11</v>
      </c>
      <c r="AA74" s="197">
        <v>38.04</v>
      </c>
      <c r="AB74" s="197">
        <v>0</v>
      </c>
      <c r="AC74" s="197">
        <v>9.2799999999999994</v>
      </c>
      <c r="AD74" s="197">
        <v>0</v>
      </c>
      <c r="AE74" s="197">
        <v>0</v>
      </c>
      <c r="AF74" s="197">
        <v>0</v>
      </c>
      <c r="AG74" s="197">
        <v>45.26</v>
      </c>
      <c r="AH74" s="197">
        <v>0</v>
      </c>
      <c r="AI74" s="197">
        <v>0</v>
      </c>
      <c r="AJ74" s="197">
        <v>0</v>
      </c>
      <c r="AK74" s="197">
        <v>99.62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491.57</v>
      </c>
      <c r="L75" s="197">
        <v>165.03</v>
      </c>
      <c r="M75" s="197">
        <v>61.23</v>
      </c>
      <c r="N75" s="197">
        <v>49.81</v>
      </c>
      <c r="O75" s="197">
        <v>70.36</v>
      </c>
      <c r="P75" s="197">
        <v>19.72</v>
      </c>
      <c r="Q75" s="197">
        <v>9.1999999999999993</v>
      </c>
      <c r="R75" s="197">
        <v>17.88</v>
      </c>
      <c r="S75" s="197">
        <v>11.13</v>
      </c>
      <c r="T75" s="197">
        <v>0</v>
      </c>
      <c r="U75" s="197">
        <v>49.68</v>
      </c>
      <c r="V75" s="197">
        <v>0</v>
      </c>
      <c r="W75" s="197">
        <v>0</v>
      </c>
      <c r="X75" s="197">
        <v>62.2</v>
      </c>
      <c r="Y75" s="197">
        <v>0</v>
      </c>
      <c r="Z75" s="197">
        <v>114.11</v>
      </c>
      <c r="AA75" s="197">
        <v>38.04</v>
      </c>
      <c r="AB75" s="197">
        <v>0</v>
      </c>
      <c r="AC75" s="197">
        <v>9.2799999999999994</v>
      </c>
      <c r="AD75" s="197">
        <v>0</v>
      </c>
      <c r="AE75" s="197">
        <v>0</v>
      </c>
      <c r="AF75" s="197">
        <v>0</v>
      </c>
      <c r="AG75" s="197">
        <v>45.26</v>
      </c>
      <c r="AH75" s="197">
        <v>0</v>
      </c>
      <c r="AI75" s="197">
        <v>0</v>
      </c>
      <c r="AJ75" s="197">
        <v>0</v>
      </c>
      <c r="AK75" s="197">
        <v>99.62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491.57</v>
      </c>
      <c r="L76" s="197">
        <v>164.07</v>
      </c>
      <c r="M76" s="197">
        <v>61.23</v>
      </c>
      <c r="N76" s="197">
        <v>49.81</v>
      </c>
      <c r="O76" s="197">
        <v>70.36</v>
      </c>
      <c r="P76" s="197">
        <v>19.72</v>
      </c>
      <c r="Q76" s="197">
        <v>9.1999999999999993</v>
      </c>
      <c r="R76" s="197">
        <v>17.88</v>
      </c>
      <c r="S76" s="197">
        <v>11.13</v>
      </c>
      <c r="T76" s="197">
        <v>0</v>
      </c>
      <c r="U76" s="197">
        <v>49.68</v>
      </c>
      <c r="V76" s="197">
        <v>0</v>
      </c>
      <c r="W76" s="197">
        <v>0</v>
      </c>
      <c r="X76" s="197">
        <v>62.2</v>
      </c>
      <c r="Y76" s="197">
        <v>0</v>
      </c>
      <c r="Z76" s="197">
        <v>114.11</v>
      </c>
      <c r="AA76" s="197">
        <v>38.04</v>
      </c>
      <c r="AB76" s="197">
        <v>0</v>
      </c>
      <c r="AC76" s="197">
        <v>9.2799999999999994</v>
      </c>
      <c r="AD76" s="197">
        <v>0</v>
      </c>
      <c r="AE76" s="197">
        <v>0</v>
      </c>
      <c r="AF76" s="197">
        <v>0</v>
      </c>
      <c r="AG76" s="197">
        <v>45.26</v>
      </c>
      <c r="AH76" s="197">
        <v>0</v>
      </c>
      <c r="AI76" s="197">
        <v>0</v>
      </c>
      <c r="AJ76" s="197">
        <v>0</v>
      </c>
      <c r="AK76" s="197">
        <v>99.3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491.57</v>
      </c>
      <c r="L77" s="197">
        <v>155.75</v>
      </c>
      <c r="M77" s="197">
        <v>61.23</v>
      </c>
      <c r="N77" s="197">
        <v>49.81</v>
      </c>
      <c r="O77" s="197">
        <v>70.36</v>
      </c>
      <c r="P77" s="197">
        <v>19.72</v>
      </c>
      <c r="Q77" s="197">
        <v>9.1999999999999993</v>
      </c>
      <c r="R77" s="197">
        <v>17.88</v>
      </c>
      <c r="S77" s="197">
        <v>11.13</v>
      </c>
      <c r="T77" s="197">
        <v>0</v>
      </c>
      <c r="U77" s="197">
        <v>49.68</v>
      </c>
      <c r="V77" s="197">
        <v>0</v>
      </c>
      <c r="W77" s="197">
        <v>0</v>
      </c>
      <c r="X77" s="197">
        <v>62.2</v>
      </c>
      <c r="Y77" s="197">
        <v>0</v>
      </c>
      <c r="Z77" s="197">
        <v>114.11</v>
      </c>
      <c r="AA77" s="197">
        <v>38.04</v>
      </c>
      <c r="AB77" s="197">
        <v>0</v>
      </c>
      <c r="AC77" s="197">
        <v>9.2799999999999994</v>
      </c>
      <c r="AD77" s="197">
        <v>0</v>
      </c>
      <c r="AE77" s="197">
        <v>0</v>
      </c>
      <c r="AF77" s="197">
        <v>0</v>
      </c>
      <c r="AG77" s="197">
        <v>45.26</v>
      </c>
      <c r="AH77" s="197">
        <v>0</v>
      </c>
      <c r="AI77" s="197">
        <v>0</v>
      </c>
      <c r="AJ77" s="197">
        <v>0</v>
      </c>
      <c r="AK77" s="197">
        <v>99.3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491.57</v>
      </c>
      <c r="L78" s="197">
        <v>204.55</v>
      </c>
      <c r="M78" s="197">
        <v>61.23</v>
      </c>
      <c r="N78" s="197">
        <v>49.81</v>
      </c>
      <c r="O78" s="197">
        <v>70.36</v>
      </c>
      <c r="P78" s="197">
        <v>19.72</v>
      </c>
      <c r="Q78" s="197">
        <v>9.1999999999999993</v>
      </c>
      <c r="R78" s="197">
        <v>17.88</v>
      </c>
      <c r="S78" s="197">
        <v>11.13</v>
      </c>
      <c r="T78" s="197">
        <v>0</v>
      </c>
      <c r="U78" s="197">
        <v>49.68</v>
      </c>
      <c r="V78" s="197">
        <v>0</v>
      </c>
      <c r="W78" s="197">
        <v>0</v>
      </c>
      <c r="X78" s="197">
        <v>62.2</v>
      </c>
      <c r="Y78" s="197">
        <v>0</v>
      </c>
      <c r="Z78" s="197">
        <v>114.11</v>
      </c>
      <c r="AA78" s="197">
        <v>38.04</v>
      </c>
      <c r="AB78" s="197">
        <v>0</v>
      </c>
      <c r="AC78" s="197">
        <v>9.2799999999999994</v>
      </c>
      <c r="AD78" s="197">
        <v>0</v>
      </c>
      <c r="AE78" s="197">
        <v>0</v>
      </c>
      <c r="AF78" s="197">
        <v>0</v>
      </c>
      <c r="AG78" s="197">
        <v>45.26</v>
      </c>
      <c r="AH78" s="197">
        <v>0</v>
      </c>
      <c r="AI78" s="197">
        <v>0</v>
      </c>
      <c r="AJ78" s="197">
        <v>0</v>
      </c>
      <c r="AK78" s="197">
        <v>98.97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491.57</v>
      </c>
      <c r="L79" s="197">
        <v>199.83</v>
      </c>
      <c r="M79" s="197">
        <v>61.23</v>
      </c>
      <c r="N79" s="197">
        <v>49.81</v>
      </c>
      <c r="O79" s="197">
        <v>70.36</v>
      </c>
      <c r="P79" s="197">
        <v>19.72</v>
      </c>
      <c r="Q79" s="197">
        <v>9.1999999999999993</v>
      </c>
      <c r="R79" s="197">
        <v>17.88</v>
      </c>
      <c r="S79" s="197">
        <v>11.13</v>
      </c>
      <c r="T79" s="197">
        <v>0</v>
      </c>
      <c r="U79" s="197">
        <v>49.68</v>
      </c>
      <c r="V79" s="197">
        <v>0</v>
      </c>
      <c r="W79" s="197">
        <v>0</v>
      </c>
      <c r="X79" s="197">
        <v>62.2</v>
      </c>
      <c r="Y79" s="197">
        <v>0</v>
      </c>
      <c r="Z79" s="197">
        <v>114.11</v>
      </c>
      <c r="AA79" s="197">
        <v>38.04</v>
      </c>
      <c r="AB79" s="197">
        <v>0</v>
      </c>
      <c r="AC79" s="197">
        <v>12</v>
      </c>
      <c r="AD79" s="197">
        <v>0</v>
      </c>
      <c r="AE79" s="197">
        <v>0</v>
      </c>
      <c r="AF79" s="197">
        <v>0</v>
      </c>
      <c r="AG79" s="197">
        <v>45.26</v>
      </c>
      <c r="AH79" s="197">
        <v>0</v>
      </c>
      <c r="AI79" s="197">
        <v>0</v>
      </c>
      <c r="AJ79" s="197">
        <v>0</v>
      </c>
      <c r="AK79" s="197">
        <v>95.8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491.57</v>
      </c>
      <c r="L80" s="197">
        <v>205.28</v>
      </c>
      <c r="M80" s="197">
        <v>61.23</v>
      </c>
      <c r="N80" s="197">
        <v>49.81</v>
      </c>
      <c r="O80" s="197">
        <v>70.36</v>
      </c>
      <c r="P80" s="197">
        <v>19.72</v>
      </c>
      <c r="Q80" s="197">
        <v>9.1999999999999993</v>
      </c>
      <c r="R80" s="197">
        <v>17.88</v>
      </c>
      <c r="S80" s="197">
        <v>11.13</v>
      </c>
      <c r="T80" s="197">
        <v>0</v>
      </c>
      <c r="U80" s="197">
        <v>49.68</v>
      </c>
      <c r="V80" s="197">
        <v>0</v>
      </c>
      <c r="W80" s="197">
        <v>0</v>
      </c>
      <c r="X80" s="197">
        <v>62.2</v>
      </c>
      <c r="Y80" s="197">
        <v>0</v>
      </c>
      <c r="Z80" s="197">
        <v>114.11</v>
      </c>
      <c r="AA80" s="197">
        <v>38.04</v>
      </c>
      <c r="AB80" s="197">
        <v>0</v>
      </c>
      <c r="AC80" s="197">
        <v>9.2799999999999994</v>
      </c>
      <c r="AD80" s="197">
        <v>0</v>
      </c>
      <c r="AE80" s="197">
        <v>0</v>
      </c>
      <c r="AF80" s="197">
        <v>0</v>
      </c>
      <c r="AG80" s="197">
        <v>45.26</v>
      </c>
      <c r="AH80" s="197">
        <v>0</v>
      </c>
      <c r="AI80" s="197">
        <v>0</v>
      </c>
      <c r="AJ80" s="197">
        <v>0</v>
      </c>
      <c r="AK80" s="197">
        <v>97.68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491.57</v>
      </c>
      <c r="L81" s="197">
        <v>206.71</v>
      </c>
      <c r="M81" s="197">
        <v>61.23</v>
      </c>
      <c r="N81" s="197">
        <v>49.81</v>
      </c>
      <c r="O81" s="197">
        <v>70.36</v>
      </c>
      <c r="P81" s="197">
        <v>19.72</v>
      </c>
      <c r="Q81" s="197">
        <v>9.1999999999999993</v>
      </c>
      <c r="R81" s="197">
        <v>17.88</v>
      </c>
      <c r="S81" s="197">
        <v>11.13</v>
      </c>
      <c r="T81" s="197">
        <v>0</v>
      </c>
      <c r="U81" s="197">
        <v>49.68</v>
      </c>
      <c r="V81" s="197">
        <v>0</v>
      </c>
      <c r="W81" s="197">
        <v>0</v>
      </c>
      <c r="X81" s="197">
        <v>62.2</v>
      </c>
      <c r="Y81" s="197">
        <v>0</v>
      </c>
      <c r="Z81" s="197">
        <v>114.11</v>
      </c>
      <c r="AA81" s="197">
        <v>38.04</v>
      </c>
      <c r="AB81" s="197">
        <v>0</v>
      </c>
      <c r="AC81" s="197">
        <v>9.2799999999999994</v>
      </c>
      <c r="AD81" s="197">
        <v>0</v>
      </c>
      <c r="AE81" s="197">
        <v>0</v>
      </c>
      <c r="AF81" s="197">
        <v>0</v>
      </c>
      <c r="AG81" s="197">
        <v>45.26</v>
      </c>
      <c r="AH81" s="197">
        <v>0</v>
      </c>
      <c r="AI81" s="197">
        <v>0</v>
      </c>
      <c r="AJ81" s="197">
        <v>0</v>
      </c>
      <c r="AK81" s="197">
        <v>97.04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491.57</v>
      </c>
      <c r="L82" s="197">
        <v>206.47</v>
      </c>
      <c r="M82" s="197">
        <v>61.23</v>
      </c>
      <c r="N82" s="197">
        <v>49.81</v>
      </c>
      <c r="O82" s="197">
        <v>70.36</v>
      </c>
      <c r="P82" s="197">
        <v>19.72</v>
      </c>
      <c r="Q82" s="197">
        <v>9.1999999999999993</v>
      </c>
      <c r="R82" s="197">
        <v>17.88</v>
      </c>
      <c r="S82" s="197">
        <v>11.13</v>
      </c>
      <c r="T82" s="197">
        <v>0</v>
      </c>
      <c r="U82" s="197">
        <v>49.68</v>
      </c>
      <c r="V82" s="197">
        <v>0</v>
      </c>
      <c r="W82" s="197">
        <v>0</v>
      </c>
      <c r="X82" s="197">
        <v>62.2</v>
      </c>
      <c r="Y82" s="197">
        <v>0</v>
      </c>
      <c r="Z82" s="197">
        <v>114.11</v>
      </c>
      <c r="AA82" s="197">
        <v>38.04</v>
      </c>
      <c r="AB82" s="197">
        <v>0</v>
      </c>
      <c r="AC82" s="197">
        <v>9.2799999999999994</v>
      </c>
      <c r="AD82" s="197">
        <v>0</v>
      </c>
      <c r="AE82" s="197">
        <v>0</v>
      </c>
      <c r="AF82" s="197">
        <v>0</v>
      </c>
      <c r="AG82" s="197">
        <v>45.26</v>
      </c>
      <c r="AH82" s="197">
        <v>0</v>
      </c>
      <c r="AI82" s="197">
        <v>0</v>
      </c>
      <c r="AJ82" s="197">
        <v>0</v>
      </c>
      <c r="AK82" s="197">
        <v>97.04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491.57</v>
      </c>
      <c r="L83" s="197">
        <v>206.67</v>
      </c>
      <c r="M83" s="197">
        <v>61.23</v>
      </c>
      <c r="N83" s="197">
        <v>49.81</v>
      </c>
      <c r="O83" s="197">
        <v>70.36</v>
      </c>
      <c r="P83" s="197">
        <v>19.72</v>
      </c>
      <c r="Q83" s="197">
        <v>9.1999999999999993</v>
      </c>
      <c r="R83" s="197">
        <v>17.88</v>
      </c>
      <c r="S83" s="197">
        <v>11.13</v>
      </c>
      <c r="T83" s="197">
        <v>0</v>
      </c>
      <c r="U83" s="197">
        <v>49.68</v>
      </c>
      <c r="V83" s="197">
        <v>0</v>
      </c>
      <c r="W83" s="197">
        <v>0</v>
      </c>
      <c r="X83" s="197">
        <v>62.2</v>
      </c>
      <c r="Y83" s="197">
        <v>0</v>
      </c>
      <c r="Z83" s="197">
        <v>114.11</v>
      </c>
      <c r="AA83" s="197">
        <v>38.04</v>
      </c>
      <c r="AB83" s="197">
        <v>0</v>
      </c>
      <c r="AC83" s="197">
        <v>9.2799999999999994</v>
      </c>
      <c r="AD83" s="197">
        <v>0</v>
      </c>
      <c r="AE83" s="197">
        <v>0</v>
      </c>
      <c r="AF83" s="197">
        <v>0</v>
      </c>
      <c r="AG83" s="197">
        <v>45.26</v>
      </c>
      <c r="AH83" s="197">
        <v>0</v>
      </c>
      <c r="AI83" s="197">
        <v>0</v>
      </c>
      <c r="AJ83" s="197">
        <v>0</v>
      </c>
      <c r="AK83" s="197">
        <v>97.04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491.57</v>
      </c>
      <c r="L84" s="197">
        <v>205.88</v>
      </c>
      <c r="M84" s="197">
        <v>61.23</v>
      </c>
      <c r="N84" s="197">
        <v>49.81</v>
      </c>
      <c r="O84" s="197">
        <v>70.36</v>
      </c>
      <c r="P84" s="197">
        <v>19.72</v>
      </c>
      <c r="Q84" s="197">
        <v>9.1999999999999993</v>
      </c>
      <c r="R84" s="197">
        <v>17.88</v>
      </c>
      <c r="S84" s="197">
        <v>11.13</v>
      </c>
      <c r="T84" s="197">
        <v>0</v>
      </c>
      <c r="U84" s="197">
        <v>49.68</v>
      </c>
      <c r="V84" s="197">
        <v>0</v>
      </c>
      <c r="W84" s="197">
        <v>0</v>
      </c>
      <c r="X84" s="197">
        <v>62.2</v>
      </c>
      <c r="Y84" s="197">
        <v>0</v>
      </c>
      <c r="Z84" s="197">
        <v>114.11</v>
      </c>
      <c r="AA84" s="197">
        <v>38.04</v>
      </c>
      <c r="AB84" s="197">
        <v>0</v>
      </c>
      <c r="AC84" s="197">
        <v>9.2799999999999994</v>
      </c>
      <c r="AD84" s="197">
        <v>0</v>
      </c>
      <c r="AE84" s="197">
        <v>0</v>
      </c>
      <c r="AF84" s="197">
        <v>0</v>
      </c>
      <c r="AG84" s="197">
        <v>45.26</v>
      </c>
      <c r="AH84" s="197">
        <v>0</v>
      </c>
      <c r="AI84" s="197">
        <v>0</v>
      </c>
      <c r="AJ84" s="197">
        <v>0</v>
      </c>
      <c r="AK84" s="197">
        <v>97.04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491.57</v>
      </c>
      <c r="L85" s="197">
        <v>200.67</v>
      </c>
      <c r="M85" s="197">
        <v>61.23</v>
      </c>
      <c r="N85" s="197">
        <v>49.81</v>
      </c>
      <c r="O85" s="197">
        <v>70.36</v>
      </c>
      <c r="P85" s="197">
        <v>19.72</v>
      </c>
      <c r="Q85" s="197">
        <v>9.1999999999999993</v>
      </c>
      <c r="R85" s="197">
        <v>17.88</v>
      </c>
      <c r="S85" s="197">
        <v>11.13</v>
      </c>
      <c r="T85" s="197">
        <v>0</v>
      </c>
      <c r="U85" s="197">
        <v>49.68</v>
      </c>
      <c r="V85" s="197">
        <v>0</v>
      </c>
      <c r="W85" s="197">
        <v>0</v>
      </c>
      <c r="X85" s="197">
        <v>62.2</v>
      </c>
      <c r="Y85" s="197">
        <v>0</v>
      </c>
      <c r="Z85" s="197">
        <v>114.11</v>
      </c>
      <c r="AA85" s="197">
        <v>38.04</v>
      </c>
      <c r="AB85" s="197">
        <v>0</v>
      </c>
      <c r="AC85" s="197">
        <v>9.2799999999999994</v>
      </c>
      <c r="AD85" s="197">
        <v>0</v>
      </c>
      <c r="AE85" s="197">
        <v>0</v>
      </c>
      <c r="AF85" s="197">
        <v>0</v>
      </c>
      <c r="AG85" s="197">
        <v>45.26</v>
      </c>
      <c r="AH85" s="197">
        <v>0</v>
      </c>
      <c r="AI85" s="197">
        <v>0</v>
      </c>
      <c r="AJ85" s="197">
        <v>0</v>
      </c>
      <c r="AK85" s="197">
        <v>96.11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491.57</v>
      </c>
      <c r="L86" s="197">
        <v>186.23</v>
      </c>
      <c r="M86" s="197">
        <v>61.23</v>
      </c>
      <c r="N86" s="197">
        <v>49.81</v>
      </c>
      <c r="O86" s="197">
        <v>70.36</v>
      </c>
      <c r="P86" s="197">
        <v>19.72</v>
      </c>
      <c r="Q86" s="197">
        <v>9.1999999999999993</v>
      </c>
      <c r="R86" s="197">
        <v>17.88</v>
      </c>
      <c r="S86" s="197">
        <v>11.13</v>
      </c>
      <c r="T86" s="197">
        <v>0</v>
      </c>
      <c r="U86" s="197">
        <v>49.68</v>
      </c>
      <c r="V86" s="197">
        <v>0</v>
      </c>
      <c r="W86" s="197">
        <v>0</v>
      </c>
      <c r="X86" s="197">
        <v>62.2</v>
      </c>
      <c r="Y86" s="197">
        <v>0</v>
      </c>
      <c r="Z86" s="197">
        <v>114.11</v>
      </c>
      <c r="AA86" s="197">
        <v>38.04</v>
      </c>
      <c r="AB86" s="197">
        <v>0</v>
      </c>
      <c r="AC86" s="197">
        <v>9.2799999999999994</v>
      </c>
      <c r="AD86" s="197">
        <v>0</v>
      </c>
      <c r="AE86" s="197">
        <v>0</v>
      </c>
      <c r="AF86" s="197">
        <v>0</v>
      </c>
      <c r="AG86" s="197">
        <v>45.26</v>
      </c>
      <c r="AH86" s="197">
        <v>0</v>
      </c>
      <c r="AI86" s="197">
        <v>0</v>
      </c>
      <c r="AJ86" s="197">
        <v>0</v>
      </c>
      <c r="AK86" s="197">
        <v>98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491.57</v>
      </c>
      <c r="L87" s="197">
        <v>162.66</v>
      </c>
      <c r="M87" s="197">
        <v>61.23</v>
      </c>
      <c r="N87" s="197">
        <v>49.81</v>
      </c>
      <c r="O87" s="197">
        <v>70.36</v>
      </c>
      <c r="P87" s="197">
        <v>19.72</v>
      </c>
      <c r="Q87" s="197">
        <v>9.1999999999999993</v>
      </c>
      <c r="R87" s="197">
        <v>18.62</v>
      </c>
      <c r="S87" s="197">
        <v>11.59</v>
      </c>
      <c r="T87" s="197">
        <v>0</v>
      </c>
      <c r="U87" s="197">
        <v>49.68</v>
      </c>
      <c r="V87" s="197">
        <v>0</v>
      </c>
      <c r="W87" s="197">
        <v>0</v>
      </c>
      <c r="X87" s="197">
        <v>62.2</v>
      </c>
      <c r="Y87" s="197">
        <v>0</v>
      </c>
      <c r="Z87" s="197">
        <v>114.11</v>
      </c>
      <c r="AA87" s="197">
        <v>38.04</v>
      </c>
      <c r="AB87" s="197">
        <v>0</v>
      </c>
      <c r="AC87" s="197">
        <v>12</v>
      </c>
      <c r="AD87" s="197">
        <v>0</v>
      </c>
      <c r="AE87" s="197">
        <v>0</v>
      </c>
      <c r="AF87" s="197">
        <v>0</v>
      </c>
      <c r="AG87" s="197">
        <v>45.26</v>
      </c>
      <c r="AH87" s="197">
        <v>0</v>
      </c>
      <c r="AI87" s="197">
        <v>0</v>
      </c>
      <c r="AJ87" s="197">
        <v>0</v>
      </c>
      <c r="AK87" s="197">
        <v>99.62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491.57</v>
      </c>
      <c r="L88" s="197">
        <v>138.28</v>
      </c>
      <c r="M88" s="197">
        <v>61.23</v>
      </c>
      <c r="N88" s="197">
        <v>49.81</v>
      </c>
      <c r="O88" s="197">
        <v>70.36</v>
      </c>
      <c r="P88" s="197">
        <v>19.72</v>
      </c>
      <c r="Q88" s="197">
        <v>9.1999999999999993</v>
      </c>
      <c r="R88" s="197">
        <v>17.88</v>
      </c>
      <c r="S88" s="197">
        <v>11.13</v>
      </c>
      <c r="T88" s="197">
        <v>0</v>
      </c>
      <c r="U88" s="197">
        <v>49.68</v>
      </c>
      <c r="V88" s="197">
        <v>0</v>
      </c>
      <c r="W88" s="197">
        <v>0</v>
      </c>
      <c r="X88" s="197">
        <v>62.2</v>
      </c>
      <c r="Y88" s="197">
        <v>0</v>
      </c>
      <c r="Z88" s="197">
        <v>114.11</v>
      </c>
      <c r="AA88" s="197">
        <v>38.04</v>
      </c>
      <c r="AB88" s="197">
        <v>0</v>
      </c>
      <c r="AC88" s="197">
        <v>13.56</v>
      </c>
      <c r="AD88" s="197">
        <v>0</v>
      </c>
      <c r="AE88" s="197">
        <v>0</v>
      </c>
      <c r="AF88" s="197">
        <v>0</v>
      </c>
      <c r="AG88" s="197">
        <v>45.83</v>
      </c>
      <c r="AH88" s="197">
        <v>0</v>
      </c>
      <c r="AI88" s="197">
        <v>0</v>
      </c>
      <c r="AJ88" s="197">
        <v>0</v>
      </c>
      <c r="AK88" s="197">
        <v>99.62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491.57</v>
      </c>
      <c r="L89" s="197">
        <v>124.84</v>
      </c>
      <c r="M89" s="197">
        <v>61.23</v>
      </c>
      <c r="N89" s="197">
        <v>49.81</v>
      </c>
      <c r="O89" s="197">
        <v>70.36</v>
      </c>
      <c r="P89" s="197">
        <v>19.72</v>
      </c>
      <c r="Q89" s="197">
        <v>9.1999999999999993</v>
      </c>
      <c r="R89" s="197">
        <v>17.88</v>
      </c>
      <c r="S89" s="197">
        <v>11.13</v>
      </c>
      <c r="T89" s="197">
        <v>0</v>
      </c>
      <c r="U89" s="197">
        <v>49.68</v>
      </c>
      <c r="V89" s="197">
        <v>0</v>
      </c>
      <c r="W89" s="197">
        <v>0</v>
      </c>
      <c r="X89" s="197">
        <v>62.2</v>
      </c>
      <c r="Y89" s="197">
        <v>0</v>
      </c>
      <c r="Z89" s="197">
        <v>114.11</v>
      </c>
      <c r="AA89" s="197">
        <v>38.04</v>
      </c>
      <c r="AB89" s="197">
        <v>0</v>
      </c>
      <c r="AC89" s="197">
        <v>14.21</v>
      </c>
      <c r="AD89" s="197">
        <v>0</v>
      </c>
      <c r="AE89" s="197">
        <v>0</v>
      </c>
      <c r="AF89" s="197">
        <v>0</v>
      </c>
      <c r="AG89" s="197">
        <v>45.83</v>
      </c>
      <c r="AH89" s="197">
        <v>0</v>
      </c>
      <c r="AI89" s="197">
        <v>0</v>
      </c>
      <c r="AJ89" s="197">
        <v>0</v>
      </c>
      <c r="AK89" s="197">
        <v>99.62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491.57</v>
      </c>
      <c r="L90" s="197">
        <v>115.24</v>
      </c>
      <c r="M90" s="197">
        <v>61.23</v>
      </c>
      <c r="N90" s="197">
        <v>49.81</v>
      </c>
      <c r="O90" s="197">
        <v>70.36</v>
      </c>
      <c r="P90" s="197">
        <v>19.72</v>
      </c>
      <c r="Q90" s="197">
        <v>9.1999999999999993</v>
      </c>
      <c r="R90" s="197">
        <v>17.88</v>
      </c>
      <c r="S90" s="197">
        <v>11.13</v>
      </c>
      <c r="T90" s="197">
        <v>0</v>
      </c>
      <c r="U90" s="197">
        <v>49.68</v>
      </c>
      <c r="V90" s="197">
        <v>0</v>
      </c>
      <c r="W90" s="197">
        <v>0</v>
      </c>
      <c r="X90" s="197">
        <v>62.2</v>
      </c>
      <c r="Y90" s="197">
        <v>0</v>
      </c>
      <c r="Z90" s="197">
        <v>114.11</v>
      </c>
      <c r="AA90" s="197">
        <v>38.04</v>
      </c>
      <c r="AB90" s="197">
        <v>0</v>
      </c>
      <c r="AC90" s="197">
        <v>14.21</v>
      </c>
      <c r="AD90" s="197">
        <v>0</v>
      </c>
      <c r="AE90" s="197">
        <v>0</v>
      </c>
      <c r="AF90" s="197">
        <v>0</v>
      </c>
      <c r="AG90" s="197">
        <v>45.83</v>
      </c>
      <c r="AH90" s="197">
        <v>0</v>
      </c>
      <c r="AI90" s="197">
        <v>0</v>
      </c>
      <c r="AJ90" s="197">
        <v>0</v>
      </c>
      <c r="AK90" s="197">
        <v>99.62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448.6</v>
      </c>
      <c r="L91" s="197">
        <v>96.04</v>
      </c>
      <c r="M91" s="197">
        <v>61.23</v>
      </c>
      <c r="N91" s="197">
        <v>49.81</v>
      </c>
      <c r="O91" s="197">
        <v>70.36</v>
      </c>
      <c r="P91" s="197">
        <v>19.72</v>
      </c>
      <c r="Q91" s="197">
        <v>9.1999999999999993</v>
      </c>
      <c r="R91" s="197">
        <v>17.88</v>
      </c>
      <c r="S91" s="197">
        <v>11.13</v>
      </c>
      <c r="T91" s="197">
        <v>0</v>
      </c>
      <c r="U91" s="197">
        <v>49.68</v>
      </c>
      <c r="V91" s="197">
        <v>0</v>
      </c>
      <c r="W91" s="197">
        <v>0</v>
      </c>
      <c r="X91" s="197">
        <v>62.2</v>
      </c>
      <c r="Y91" s="197">
        <v>0</v>
      </c>
      <c r="Z91" s="197">
        <v>114.11</v>
      </c>
      <c r="AA91" s="197">
        <v>38.04</v>
      </c>
      <c r="AB91" s="197">
        <v>0</v>
      </c>
      <c r="AC91" s="197">
        <v>14.21</v>
      </c>
      <c r="AD91" s="197">
        <v>0</v>
      </c>
      <c r="AE91" s="197">
        <v>0</v>
      </c>
      <c r="AF91" s="197">
        <v>0</v>
      </c>
      <c r="AG91" s="197">
        <v>45.83</v>
      </c>
      <c r="AH91" s="197">
        <v>0</v>
      </c>
      <c r="AI91" s="197">
        <v>0</v>
      </c>
      <c r="AJ91" s="197">
        <v>0</v>
      </c>
      <c r="AK91" s="197">
        <v>99.62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432.61</v>
      </c>
      <c r="L92" s="197">
        <v>96.04</v>
      </c>
      <c r="M92" s="197">
        <v>61.23</v>
      </c>
      <c r="N92" s="197">
        <v>49.81</v>
      </c>
      <c r="O92" s="197">
        <v>70.36</v>
      </c>
      <c r="P92" s="197">
        <v>19.72</v>
      </c>
      <c r="Q92" s="197">
        <v>9.1999999999999993</v>
      </c>
      <c r="R92" s="197">
        <v>17.88</v>
      </c>
      <c r="S92" s="197">
        <v>11.13</v>
      </c>
      <c r="T92" s="197">
        <v>0</v>
      </c>
      <c r="U92" s="197">
        <v>49.68</v>
      </c>
      <c r="V92" s="197">
        <v>0</v>
      </c>
      <c r="W92" s="197">
        <v>0</v>
      </c>
      <c r="X92" s="197">
        <v>62.2</v>
      </c>
      <c r="Y92" s="197">
        <v>0</v>
      </c>
      <c r="Z92" s="197">
        <v>114.11</v>
      </c>
      <c r="AA92" s="197">
        <v>38.04</v>
      </c>
      <c r="AB92" s="197">
        <v>0</v>
      </c>
      <c r="AC92" s="197">
        <v>14.21</v>
      </c>
      <c r="AD92" s="197">
        <v>0</v>
      </c>
      <c r="AE92" s="197">
        <v>0</v>
      </c>
      <c r="AF92" s="197">
        <v>0</v>
      </c>
      <c r="AG92" s="197">
        <v>45.83</v>
      </c>
      <c r="AH92" s="197">
        <v>0</v>
      </c>
      <c r="AI92" s="197">
        <v>0</v>
      </c>
      <c r="AJ92" s="197">
        <v>0</v>
      </c>
      <c r="AK92" s="197">
        <v>99.62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353.79</v>
      </c>
      <c r="L93" s="197">
        <v>96.04</v>
      </c>
      <c r="M93" s="197">
        <v>61.23</v>
      </c>
      <c r="N93" s="197">
        <v>49.81</v>
      </c>
      <c r="O93" s="197">
        <v>70.36</v>
      </c>
      <c r="P93" s="197">
        <v>19.72</v>
      </c>
      <c r="Q93" s="197">
        <v>9.1999999999999993</v>
      </c>
      <c r="R93" s="197">
        <v>17.88</v>
      </c>
      <c r="S93" s="197">
        <v>11.13</v>
      </c>
      <c r="T93" s="197">
        <v>0</v>
      </c>
      <c r="U93" s="197">
        <v>49.68</v>
      </c>
      <c r="V93" s="197">
        <v>0</v>
      </c>
      <c r="W93" s="197">
        <v>0</v>
      </c>
      <c r="X93" s="197">
        <v>62.2</v>
      </c>
      <c r="Y93" s="197">
        <v>0</v>
      </c>
      <c r="Z93" s="197">
        <v>114.11</v>
      </c>
      <c r="AA93" s="197">
        <v>38.04</v>
      </c>
      <c r="AB93" s="197">
        <v>0</v>
      </c>
      <c r="AC93" s="197">
        <v>14.21</v>
      </c>
      <c r="AD93" s="197">
        <v>0</v>
      </c>
      <c r="AE93" s="197">
        <v>0</v>
      </c>
      <c r="AF93" s="197">
        <v>0</v>
      </c>
      <c r="AG93" s="197">
        <v>46.4</v>
      </c>
      <c r="AH93" s="197">
        <v>0</v>
      </c>
      <c r="AI93" s="197">
        <v>0</v>
      </c>
      <c r="AJ93" s="197">
        <v>0</v>
      </c>
      <c r="AK93" s="197">
        <v>99.62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286.83</v>
      </c>
      <c r="L94" s="197">
        <v>96.04</v>
      </c>
      <c r="M94" s="197">
        <v>61.23</v>
      </c>
      <c r="N94" s="197">
        <v>49.81</v>
      </c>
      <c r="O94" s="197">
        <v>70.36</v>
      </c>
      <c r="P94" s="197">
        <v>19.72</v>
      </c>
      <c r="Q94" s="197">
        <v>9.1999999999999993</v>
      </c>
      <c r="R94" s="197">
        <v>17.88</v>
      </c>
      <c r="S94" s="197">
        <v>11.13</v>
      </c>
      <c r="T94" s="197">
        <v>0</v>
      </c>
      <c r="U94" s="197">
        <v>49.68</v>
      </c>
      <c r="V94" s="197">
        <v>0</v>
      </c>
      <c r="W94" s="197">
        <v>0</v>
      </c>
      <c r="X94" s="197">
        <v>62.21</v>
      </c>
      <c r="Y94" s="197">
        <v>0</v>
      </c>
      <c r="Z94" s="197">
        <v>114.11</v>
      </c>
      <c r="AA94" s="197">
        <v>38.04</v>
      </c>
      <c r="AB94" s="197">
        <v>0</v>
      </c>
      <c r="AC94" s="197">
        <v>14.21</v>
      </c>
      <c r="AD94" s="197">
        <v>0</v>
      </c>
      <c r="AE94" s="197">
        <v>0</v>
      </c>
      <c r="AF94" s="197">
        <v>0</v>
      </c>
      <c r="AG94" s="197">
        <v>45.26</v>
      </c>
      <c r="AH94" s="197">
        <v>0</v>
      </c>
      <c r="AI94" s="197">
        <v>0</v>
      </c>
      <c r="AJ94" s="197">
        <v>0</v>
      </c>
      <c r="AK94" s="197">
        <v>99.62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261.37</v>
      </c>
      <c r="L95" s="197">
        <v>96.04</v>
      </c>
      <c r="M95" s="197">
        <v>61.23</v>
      </c>
      <c r="N95" s="197">
        <v>49.81</v>
      </c>
      <c r="O95" s="197">
        <v>70.36</v>
      </c>
      <c r="P95" s="197">
        <v>19.72</v>
      </c>
      <c r="Q95" s="197">
        <v>9.1999999999999993</v>
      </c>
      <c r="R95" s="197">
        <v>4.8</v>
      </c>
      <c r="S95" s="197">
        <v>10</v>
      </c>
      <c r="T95" s="197">
        <v>0</v>
      </c>
      <c r="U95" s="197">
        <v>49.69</v>
      </c>
      <c r="V95" s="197">
        <v>0</v>
      </c>
      <c r="W95" s="197">
        <v>0</v>
      </c>
      <c r="X95" s="197">
        <v>62.2</v>
      </c>
      <c r="Y95" s="197">
        <v>0</v>
      </c>
      <c r="Z95" s="197">
        <v>114.11</v>
      </c>
      <c r="AA95" s="197">
        <v>38.04</v>
      </c>
      <c r="AB95" s="197">
        <v>0</v>
      </c>
      <c r="AC95" s="197">
        <v>14.21</v>
      </c>
      <c r="AD95" s="197">
        <v>0</v>
      </c>
      <c r="AE95" s="197">
        <v>0</v>
      </c>
      <c r="AF95" s="197">
        <v>0</v>
      </c>
      <c r="AG95" s="197">
        <v>45.26</v>
      </c>
      <c r="AH95" s="197">
        <v>0</v>
      </c>
      <c r="AI95" s="197">
        <v>0</v>
      </c>
      <c r="AJ95" s="197">
        <v>0</v>
      </c>
      <c r="AK95" s="197">
        <v>99.62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280.12</v>
      </c>
      <c r="L96" s="197">
        <v>96.04</v>
      </c>
      <c r="M96" s="197">
        <v>61.23</v>
      </c>
      <c r="N96" s="197">
        <v>49.81</v>
      </c>
      <c r="O96" s="197">
        <v>70.36</v>
      </c>
      <c r="P96" s="197">
        <v>19.72</v>
      </c>
      <c r="Q96" s="197">
        <v>4.8</v>
      </c>
      <c r="R96" s="197">
        <v>4.8</v>
      </c>
      <c r="S96" s="197">
        <v>5.58</v>
      </c>
      <c r="T96" s="197">
        <v>0</v>
      </c>
      <c r="U96" s="197">
        <v>49.69</v>
      </c>
      <c r="V96" s="197">
        <v>0</v>
      </c>
      <c r="W96" s="197">
        <v>0</v>
      </c>
      <c r="X96" s="197">
        <v>57.6</v>
      </c>
      <c r="Y96" s="197">
        <v>0</v>
      </c>
      <c r="Z96" s="197">
        <v>76.81</v>
      </c>
      <c r="AA96" s="197">
        <v>14.4</v>
      </c>
      <c r="AB96" s="197">
        <v>0</v>
      </c>
      <c r="AC96" s="197">
        <v>14.21</v>
      </c>
      <c r="AD96" s="197">
        <v>0</v>
      </c>
      <c r="AE96" s="197">
        <v>0</v>
      </c>
      <c r="AF96" s="197">
        <v>0</v>
      </c>
      <c r="AG96" s="197">
        <v>45</v>
      </c>
      <c r="AH96" s="197">
        <v>0</v>
      </c>
      <c r="AI96" s="197">
        <v>0</v>
      </c>
      <c r="AJ96" s="197">
        <v>0</v>
      </c>
      <c r="AK96" s="197">
        <v>99.62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270</v>
      </c>
      <c r="L97" s="197">
        <v>96.04</v>
      </c>
      <c r="M97" s="197">
        <v>61.23</v>
      </c>
      <c r="N97" s="197">
        <v>49.81</v>
      </c>
      <c r="O97" s="197">
        <v>70.36</v>
      </c>
      <c r="P97" s="197">
        <v>19.72</v>
      </c>
      <c r="Q97" s="197">
        <v>3.69</v>
      </c>
      <c r="R97" s="197">
        <v>4.8</v>
      </c>
      <c r="S97" s="197">
        <v>5.58</v>
      </c>
      <c r="T97" s="197">
        <v>0</v>
      </c>
      <c r="U97" s="197">
        <v>49.69</v>
      </c>
      <c r="V97" s="197">
        <v>0</v>
      </c>
      <c r="W97" s="197">
        <v>0</v>
      </c>
      <c r="X97" s="197">
        <v>19.2</v>
      </c>
      <c r="Y97" s="197">
        <v>0</v>
      </c>
      <c r="Z97" s="197">
        <v>76.81</v>
      </c>
      <c r="AA97" s="197">
        <v>14.4</v>
      </c>
      <c r="AB97" s="197">
        <v>0</v>
      </c>
      <c r="AC97" s="197">
        <v>14.21</v>
      </c>
      <c r="AD97" s="197">
        <v>0</v>
      </c>
      <c r="AE97" s="197">
        <v>0</v>
      </c>
      <c r="AF97" s="197">
        <v>0</v>
      </c>
      <c r="AG97" s="197">
        <v>45.26</v>
      </c>
      <c r="AH97" s="197">
        <v>0</v>
      </c>
      <c r="AI97" s="197">
        <v>0</v>
      </c>
      <c r="AJ97" s="197">
        <v>0</v>
      </c>
      <c r="AK97" s="197">
        <v>87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270</v>
      </c>
      <c r="L98" s="197">
        <v>96.04</v>
      </c>
      <c r="M98" s="197">
        <v>61.23</v>
      </c>
      <c r="N98" s="197">
        <v>49.81</v>
      </c>
      <c r="O98" s="197">
        <v>70.36</v>
      </c>
      <c r="P98" s="197">
        <v>6.72</v>
      </c>
      <c r="Q98" s="197">
        <v>3.69</v>
      </c>
      <c r="R98" s="197">
        <v>4.8</v>
      </c>
      <c r="S98" s="197">
        <v>5.58</v>
      </c>
      <c r="T98" s="197">
        <v>0</v>
      </c>
      <c r="U98" s="197">
        <v>49.69</v>
      </c>
      <c r="V98" s="197">
        <v>0</v>
      </c>
      <c r="W98" s="197">
        <v>0</v>
      </c>
      <c r="X98" s="197">
        <v>19.2</v>
      </c>
      <c r="Y98" s="197">
        <v>0</v>
      </c>
      <c r="Z98" s="197">
        <v>76.81</v>
      </c>
      <c r="AA98" s="197">
        <v>14.4</v>
      </c>
      <c r="AB98" s="197">
        <v>0</v>
      </c>
      <c r="AC98" s="197">
        <v>14.21</v>
      </c>
      <c r="AD98" s="197">
        <v>0</v>
      </c>
      <c r="AE98" s="197">
        <v>0</v>
      </c>
      <c r="AF98" s="197">
        <v>0</v>
      </c>
      <c r="AG98" s="197">
        <v>45.26</v>
      </c>
      <c r="AH98" s="197">
        <v>0</v>
      </c>
      <c r="AI98" s="197">
        <v>0</v>
      </c>
      <c r="AJ98" s="197">
        <v>0</v>
      </c>
      <c r="AK98" s="197">
        <v>75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10.123759999999999</v>
      </c>
      <c r="L99">
        <f t="shared" si="0"/>
        <v>3.9335000000000013</v>
      </c>
      <c r="M99">
        <f t="shared" si="0"/>
        <v>1.2619174999999985</v>
      </c>
      <c r="N99">
        <f t="shared" si="0"/>
        <v>1.021404999999999</v>
      </c>
      <c r="O99">
        <f t="shared" si="0"/>
        <v>1.4369924999999988</v>
      </c>
      <c r="P99">
        <f t="shared" si="0"/>
        <v>0.40080000000000049</v>
      </c>
      <c r="Q99">
        <f t="shared" si="0"/>
        <v>0.18478250000000018</v>
      </c>
      <c r="R99">
        <f t="shared" si="0"/>
        <v>0.36575000000000052</v>
      </c>
      <c r="S99">
        <f t="shared" si="0"/>
        <v>0.23251249999999998</v>
      </c>
      <c r="T99">
        <f t="shared" si="0"/>
        <v>0</v>
      </c>
      <c r="U99">
        <f t="shared" si="0"/>
        <v>1.2046549999999989</v>
      </c>
      <c r="V99">
        <f t="shared" si="0"/>
        <v>0</v>
      </c>
      <c r="W99">
        <f t="shared" si="0"/>
        <v>0</v>
      </c>
      <c r="X99">
        <f t="shared" si="0"/>
        <v>1.2451349999999983</v>
      </c>
      <c r="Y99">
        <f t="shared" si="0"/>
        <v>0</v>
      </c>
      <c r="Z99">
        <f t="shared" si="0"/>
        <v>2.5293099999999988</v>
      </c>
      <c r="AA99">
        <f t="shared" si="0"/>
        <v>0.78217999999999954</v>
      </c>
      <c r="AB99">
        <f t="shared" si="0"/>
        <v>0</v>
      </c>
      <c r="AC99">
        <f t="shared" si="0"/>
        <v>0.30811749999999966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1.1118900000000005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2.2161700000000004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0.36935000000000007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85.6</v>
      </c>
      <c r="L3" s="197">
        <v>25</v>
      </c>
      <c r="M3" s="197">
        <v>0</v>
      </c>
      <c r="N3" s="197">
        <v>28.8</v>
      </c>
      <c r="O3" s="197">
        <v>48.37</v>
      </c>
      <c r="P3" s="197">
        <v>49.47</v>
      </c>
      <c r="Q3" s="197">
        <v>1.84</v>
      </c>
      <c r="R3" s="197">
        <v>5.5</v>
      </c>
      <c r="S3" s="197">
        <v>3.41</v>
      </c>
      <c r="T3" s="197">
        <v>0</v>
      </c>
      <c r="U3" s="197">
        <v>275.8</v>
      </c>
      <c r="V3" s="197">
        <v>0</v>
      </c>
      <c r="W3" s="197">
        <v>0</v>
      </c>
      <c r="X3" s="197">
        <v>37.47</v>
      </c>
      <c r="Y3" s="197">
        <v>0</v>
      </c>
      <c r="Z3" s="197">
        <v>63.37</v>
      </c>
      <c r="AA3" s="197">
        <v>9.2200000000000006</v>
      </c>
      <c r="AB3" s="197">
        <v>0</v>
      </c>
      <c r="AC3" s="197">
        <v>7.43</v>
      </c>
      <c r="AD3" s="197">
        <v>0</v>
      </c>
      <c r="AE3" s="197">
        <v>0</v>
      </c>
      <c r="AF3" s="197">
        <v>0</v>
      </c>
      <c r="AG3" s="197">
        <v>26.96</v>
      </c>
      <c r="AH3" s="197">
        <v>0</v>
      </c>
      <c r="AI3" s="197">
        <v>0</v>
      </c>
      <c r="AJ3" s="197">
        <v>0</v>
      </c>
      <c r="AK3" s="197">
        <v>49.92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85.59</v>
      </c>
      <c r="L4" s="197">
        <v>25</v>
      </c>
      <c r="M4" s="197">
        <v>0</v>
      </c>
      <c r="N4" s="197">
        <v>28.81</v>
      </c>
      <c r="O4" s="197">
        <v>48.37</v>
      </c>
      <c r="P4" s="197">
        <v>49.47</v>
      </c>
      <c r="Q4" s="197">
        <v>1.84</v>
      </c>
      <c r="R4" s="197">
        <v>5.5</v>
      </c>
      <c r="S4" s="197">
        <v>3.41</v>
      </c>
      <c r="T4" s="197">
        <v>0</v>
      </c>
      <c r="U4" s="197">
        <v>275.8</v>
      </c>
      <c r="V4" s="197">
        <v>0</v>
      </c>
      <c r="W4" s="197">
        <v>0</v>
      </c>
      <c r="X4" s="197">
        <v>37.47</v>
      </c>
      <c r="Y4" s="197">
        <v>0</v>
      </c>
      <c r="Z4" s="197">
        <v>63.37</v>
      </c>
      <c r="AA4" s="197">
        <v>9.2200000000000006</v>
      </c>
      <c r="AB4" s="197">
        <v>0</v>
      </c>
      <c r="AC4" s="197">
        <v>7.43</v>
      </c>
      <c r="AD4" s="197">
        <v>0</v>
      </c>
      <c r="AE4" s="197">
        <v>0</v>
      </c>
      <c r="AF4" s="197">
        <v>0</v>
      </c>
      <c r="AG4" s="197">
        <v>26.52</v>
      </c>
      <c r="AH4" s="197">
        <v>0</v>
      </c>
      <c r="AI4" s="197">
        <v>0</v>
      </c>
      <c r="AJ4" s="197">
        <v>0</v>
      </c>
      <c r="AK4" s="197">
        <v>49.92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85.6</v>
      </c>
      <c r="L5" s="197">
        <v>25</v>
      </c>
      <c r="M5" s="197">
        <v>0</v>
      </c>
      <c r="N5" s="197">
        <v>28.81</v>
      </c>
      <c r="O5" s="197">
        <v>48.37</v>
      </c>
      <c r="P5" s="197">
        <v>49.47</v>
      </c>
      <c r="Q5" s="197">
        <v>1.84</v>
      </c>
      <c r="R5" s="197">
        <v>5.5</v>
      </c>
      <c r="S5" s="197">
        <v>3.41</v>
      </c>
      <c r="T5" s="197">
        <v>0</v>
      </c>
      <c r="U5" s="197">
        <v>275.8</v>
      </c>
      <c r="V5" s="197">
        <v>0</v>
      </c>
      <c r="W5" s="197">
        <v>0</v>
      </c>
      <c r="X5" s="197">
        <v>37.47</v>
      </c>
      <c r="Y5" s="197">
        <v>0</v>
      </c>
      <c r="Z5" s="197">
        <v>63.37</v>
      </c>
      <c r="AA5" s="197">
        <v>9.2200000000000006</v>
      </c>
      <c r="AB5" s="197">
        <v>0</v>
      </c>
      <c r="AC5" s="197">
        <v>7.43</v>
      </c>
      <c r="AD5" s="197">
        <v>0</v>
      </c>
      <c r="AE5" s="197">
        <v>0</v>
      </c>
      <c r="AF5" s="197">
        <v>0</v>
      </c>
      <c r="AG5" s="197">
        <v>26.52</v>
      </c>
      <c r="AH5" s="197">
        <v>0</v>
      </c>
      <c r="AI5" s="197">
        <v>0</v>
      </c>
      <c r="AJ5" s="197">
        <v>0</v>
      </c>
      <c r="AK5" s="197">
        <v>49.92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85.59</v>
      </c>
      <c r="L6" s="197">
        <v>25</v>
      </c>
      <c r="M6" s="197">
        <v>0</v>
      </c>
      <c r="N6" s="197">
        <v>28.81</v>
      </c>
      <c r="O6" s="197">
        <v>48.37</v>
      </c>
      <c r="P6" s="197">
        <v>49.47</v>
      </c>
      <c r="Q6" s="197">
        <v>1.84</v>
      </c>
      <c r="R6" s="197">
        <v>5.5</v>
      </c>
      <c r="S6" s="197">
        <v>3.41</v>
      </c>
      <c r="T6" s="197">
        <v>0</v>
      </c>
      <c r="U6" s="197">
        <v>275.8</v>
      </c>
      <c r="V6" s="197">
        <v>0</v>
      </c>
      <c r="W6" s="197">
        <v>0</v>
      </c>
      <c r="X6" s="197">
        <v>37.47</v>
      </c>
      <c r="Y6" s="197">
        <v>0</v>
      </c>
      <c r="Z6" s="197">
        <v>63.37</v>
      </c>
      <c r="AA6" s="197">
        <v>21.99</v>
      </c>
      <c r="AB6" s="197">
        <v>0</v>
      </c>
      <c r="AC6" s="197">
        <v>7.43</v>
      </c>
      <c r="AD6" s="197">
        <v>0</v>
      </c>
      <c r="AE6" s="197">
        <v>0</v>
      </c>
      <c r="AF6" s="197">
        <v>0</v>
      </c>
      <c r="AG6" s="197">
        <v>26.52</v>
      </c>
      <c r="AH6" s="197">
        <v>0</v>
      </c>
      <c r="AI6" s="197">
        <v>0</v>
      </c>
      <c r="AJ6" s="197">
        <v>0</v>
      </c>
      <c r="AK6" s="197">
        <v>49.92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85.6</v>
      </c>
      <c r="L7" s="197">
        <v>25</v>
      </c>
      <c r="M7" s="197">
        <v>0</v>
      </c>
      <c r="N7" s="197">
        <v>28.81</v>
      </c>
      <c r="O7" s="197">
        <v>48.47</v>
      </c>
      <c r="P7" s="197">
        <v>49.47</v>
      </c>
      <c r="Q7" s="197">
        <v>1.84</v>
      </c>
      <c r="R7" s="197">
        <v>5.5</v>
      </c>
      <c r="S7" s="197">
        <v>3.41</v>
      </c>
      <c r="T7" s="197">
        <v>0</v>
      </c>
      <c r="U7" s="197">
        <v>275.8</v>
      </c>
      <c r="V7" s="197">
        <v>0</v>
      </c>
      <c r="W7" s="197">
        <v>0</v>
      </c>
      <c r="X7" s="197">
        <v>37.47</v>
      </c>
      <c r="Y7" s="197">
        <v>0</v>
      </c>
      <c r="Z7" s="197">
        <v>63.37</v>
      </c>
      <c r="AA7" s="197">
        <v>9.2200000000000006</v>
      </c>
      <c r="AB7" s="197">
        <v>0</v>
      </c>
      <c r="AC7" s="197">
        <v>7.43</v>
      </c>
      <c r="AD7" s="197">
        <v>0</v>
      </c>
      <c r="AE7" s="197">
        <v>0</v>
      </c>
      <c r="AF7" s="197">
        <v>0</v>
      </c>
      <c r="AG7" s="197">
        <v>26.52</v>
      </c>
      <c r="AH7" s="197">
        <v>0</v>
      </c>
      <c r="AI7" s="197">
        <v>0</v>
      </c>
      <c r="AJ7" s="197">
        <v>0</v>
      </c>
      <c r="AK7" s="197">
        <v>49.92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85.59</v>
      </c>
      <c r="L8" s="197">
        <v>25</v>
      </c>
      <c r="M8" s="197">
        <v>0</v>
      </c>
      <c r="N8" s="197">
        <v>28.81</v>
      </c>
      <c r="O8" s="197">
        <v>48.47</v>
      </c>
      <c r="P8" s="197">
        <v>49.47</v>
      </c>
      <c r="Q8" s="197">
        <v>1.84</v>
      </c>
      <c r="R8" s="197">
        <v>5.5</v>
      </c>
      <c r="S8" s="197">
        <v>3.41</v>
      </c>
      <c r="T8" s="197">
        <v>0</v>
      </c>
      <c r="U8" s="197">
        <v>275.8</v>
      </c>
      <c r="V8" s="197">
        <v>0</v>
      </c>
      <c r="W8" s="197">
        <v>0</v>
      </c>
      <c r="X8" s="197">
        <v>37.47</v>
      </c>
      <c r="Y8" s="197">
        <v>0</v>
      </c>
      <c r="Z8" s="197">
        <v>63.37</v>
      </c>
      <c r="AA8" s="197">
        <v>9.2200000000000006</v>
      </c>
      <c r="AB8" s="197">
        <v>0</v>
      </c>
      <c r="AC8" s="197">
        <v>7.43</v>
      </c>
      <c r="AD8" s="197">
        <v>0</v>
      </c>
      <c r="AE8" s="197">
        <v>0</v>
      </c>
      <c r="AF8" s="197">
        <v>0</v>
      </c>
      <c r="AG8" s="197">
        <v>26.52</v>
      </c>
      <c r="AH8" s="197">
        <v>0</v>
      </c>
      <c r="AI8" s="197">
        <v>0</v>
      </c>
      <c r="AJ8" s="197">
        <v>0</v>
      </c>
      <c r="AK8" s="197">
        <v>49.92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85.6</v>
      </c>
      <c r="L9" s="197">
        <v>25</v>
      </c>
      <c r="M9" s="197">
        <v>0</v>
      </c>
      <c r="N9" s="197">
        <v>29.5</v>
      </c>
      <c r="O9" s="197">
        <v>48.47</v>
      </c>
      <c r="P9" s="197">
        <v>49.47</v>
      </c>
      <c r="Q9" s="197">
        <v>1.84</v>
      </c>
      <c r="R9" s="197">
        <v>5.5</v>
      </c>
      <c r="S9" s="197">
        <v>3.41</v>
      </c>
      <c r="T9" s="197">
        <v>0</v>
      </c>
      <c r="U9" s="197">
        <v>275.8</v>
      </c>
      <c r="V9" s="197">
        <v>0</v>
      </c>
      <c r="W9" s="197">
        <v>0</v>
      </c>
      <c r="X9" s="197">
        <v>37.47</v>
      </c>
      <c r="Y9" s="197">
        <v>0</v>
      </c>
      <c r="Z9" s="197">
        <v>63.37</v>
      </c>
      <c r="AA9" s="197">
        <v>9.2200000000000006</v>
      </c>
      <c r="AB9" s="197">
        <v>0</v>
      </c>
      <c r="AC9" s="197">
        <v>7.43</v>
      </c>
      <c r="AD9" s="197">
        <v>0</v>
      </c>
      <c r="AE9" s="197">
        <v>0</v>
      </c>
      <c r="AF9" s="197">
        <v>0</v>
      </c>
      <c r="AG9" s="197">
        <v>27.32</v>
      </c>
      <c r="AH9" s="197">
        <v>0</v>
      </c>
      <c r="AI9" s="197">
        <v>0</v>
      </c>
      <c r="AJ9" s="197">
        <v>0</v>
      </c>
      <c r="AK9" s="197">
        <v>49.92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85.59</v>
      </c>
      <c r="L10" s="197">
        <v>25</v>
      </c>
      <c r="M10" s="197">
        <v>0</v>
      </c>
      <c r="N10" s="197">
        <v>29.5</v>
      </c>
      <c r="O10" s="197">
        <v>49.09</v>
      </c>
      <c r="P10" s="197">
        <v>49.47</v>
      </c>
      <c r="Q10" s="197">
        <v>1.84</v>
      </c>
      <c r="R10" s="197">
        <v>5.5</v>
      </c>
      <c r="S10" s="197">
        <v>3.41</v>
      </c>
      <c r="T10" s="197">
        <v>0</v>
      </c>
      <c r="U10" s="197">
        <v>275.8</v>
      </c>
      <c r="V10" s="197">
        <v>0</v>
      </c>
      <c r="W10" s="197">
        <v>0</v>
      </c>
      <c r="X10" s="197">
        <v>37.47</v>
      </c>
      <c r="Y10" s="197">
        <v>0</v>
      </c>
      <c r="Z10" s="197">
        <v>63.37</v>
      </c>
      <c r="AA10" s="197">
        <v>9.2200000000000006</v>
      </c>
      <c r="AB10" s="197">
        <v>0</v>
      </c>
      <c r="AC10" s="197">
        <v>7.43</v>
      </c>
      <c r="AD10" s="197">
        <v>0</v>
      </c>
      <c r="AE10" s="197">
        <v>0</v>
      </c>
      <c r="AF10" s="197">
        <v>0</v>
      </c>
      <c r="AG10" s="197">
        <v>27.32</v>
      </c>
      <c r="AH10" s="197">
        <v>0</v>
      </c>
      <c r="AI10" s="197">
        <v>0</v>
      </c>
      <c r="AJ10" s="197">
        <v>0</v>
      </c>
      <c r="AK10" s="197">
        <v>49.92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85.6</v>
      </c>
      <c r="L11" s="197">
        <v>25</v>
      </c>
      <c r="M11" s="197">
        <v>0</v>
      </c>
      <c r="N11" s="197">
        <v>28.88</v>
      </c>
      <c r="O11" s="197">
        <v>49.09</v>
      </c>
      <c r="P11" s="197">
        <v>49.47</v>
      </c>
      <c r="Q11" s="197">
        <v>1.84</v>
      </c>
      <c r="R11" s="197">
        <v>5.5</v>
      </c>
      <c r="S11" s="197">
        <v>3.42</v>
      </c>
      <c r="T11" s="197">
        <v>0</v>
      </c>
      <c r="U11" s="197">
        <v>275.8</v>
      </c>
      <c r="V11" s="197">
        <v>0</v>
      </c>
      <c r="W11" s="197">
        <v>0</v>
      </c>
      <c r="X11" s="197">
        <v>37.47</v>
      </c>
      <c r="Y11" s="197">
        <v>0</v>
      </c>
      <c r="Z11" s="197">
        <v>63.37</v>
      </c>
      <c r="AA11" s="197">
        <v>9.2200000000000006</v>
      </c>
      <c r="AB11" s="197">
        <v>0</v>
      </c>
      <c r="AC11" s="197">
        <v>7.43</v>
      </c>
      <c r="AD11" s="197">
        <v>0</v>
      </c>
      <c r="AE11" s="197">
        <v>0</v>
      </c>
      <c r="AF11" s="197">
        <v>0</v>
      </c>
      <c r="AG11" s="197">
        <v>27.32</v>
      </c>
      <c r="AH11" s="197">
        <v>0</v>
      </c>
      <c r="AI11" s="197">
        <v>0</v>
      </c>
      <c r="AJ11" s="197">
        <v>0</v>
      </c>
      <c r="AK11" s="197">
        <v>49.92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85.59</v>
      </c>
      <c r="L12" s="197">
        <v>25</v>
      </c>
      <c r="M12" s="197">
        <v>0</v>
      </c>
      <c r="N12" s="197">
        <v>28.88</v>
      </c>
      <c r="O12" s="197">
        <v>49.09</v>
      </c>
      <c r="P12" s="197">
        <v>49.47</v>
      </c>
      <c r="Q12" s="197">
        <v>1.84</v>
      </c>
      <c r="R12" s="197">
        <v>5.5</v>
      </c>
      <c r="S12" s="197">
        <v>3.42</v>
      </c>
      <c r="T12" s="197">
        <v>0</v>
      </c>
      <c r="U12" s="197">
        <v>275.8</v>
      </c>
      <c r="V12" s="197">
        <v>0</v>
      </c>
      <c r="W12" s="197">
        <v>0</v>
      </c>
      <c r="X12" s="197">
        <v>37.47</v>
      </c>
      <c r="Y12" s="197">
        <v>0</v>
      </c>
      <c r="Z12" s="197">
        <v>63.37</v>
      </c>
      <c r="AA12" s="197">
        <v>9.2200000000000006</v>
      </c>
      <c r="AB12" s="197">
        <v>0</v>
      </c>
      <c r="AC12" s="197">
        <v>7.43</v>
      </c>
      <c r="AD12" s="197">
        <v>0</v>
      </c>
      <c r="AE12" s="197">
        <v>0</v>
      </c>
      <c r="AF12" s="197">
        <v>0</v>
      </c>
      <c r="AG12" s="197">
        <v>27.32</v>
      </c>
      <c r="AH12" s="197">
        <v>0</v>
      </c>
      <c r="AI12" s="197">
        <v>0</v>
      </c>
      <c r="AJ12" s="197">
        <v>0</v>
      </c>
      <c r="AK12" s="197">
        <v>49.92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85.6</v>
      </c>
      <c r="L13" s="197">
        <v>25</v>
      </c>
      <c r="M13" s="197">
        <v>0</v>
      </c>
      <c r="N13" s="197">
        <v>28.81</v>
      </c>
      <c r="O13" s="197">
        <v>49.09</v>
      </c>
      <c r="P13" s="197">
        <v>49.47</v>
      </c>
      <c r="Q13" s="197">
        <v>1.84</v>
      </c>
      <c r="R13" s="197">
        <v>5.5</v>
      </c>
      <c r="S13" s="197">
        <v>3.42</v>
      </c>
      <c r="T13" s="197">
        <v>0</v>
      </c>
      <c r="U13" s="197">
        <v>275.8</v>
      </c>
      <c r="V13" s="197">
        <v>0</v>
      </c>
      <c r="W13" s="197">
        <v>0</v>
      </c>
      <c r="X13" s="197">
        <v>37.47</v>
      </c>
      <c r="Y13" s="197">
        <v>0</v>
      </c>
      <c r="Z13" s="197">
        <v>63.37</v>
      </c>
      <c r="AA13" s="197">
        <v>21.99</v>
      </c>
      <c r="AB13" s="197">
        <v>0</v>
      </c>
      <c r="AC13" s="197">
        <v>7.43</v>
      </c>
      <c r="AD13" s="197">
        <v>0</v>
      </c>
      <c r="AE13" s="197">
        <v>0</v>
      </c>
      <c r="AF13" s="197">
        <v>0</v>
      </c>
      <c r="AG13" s="197">
        <v>27.32</v>
      </c>
      <c r="AH13" s="197">
        <v>0</v>
      </c>
      <c r="AI13" s="197">
        <v>0</v>
      </c>
      <c r="AJ13" s="197">
        <v>0</v>
      </c>
      <c r="AK13" s="197">
        <v>49.92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85.59</v>
      </c>
      <c r="L14" s="197">
        <v>25</v>
      </c>
      <c r="M14" s="197">
        <v>0</v>
      </c>
      <c r="N14" s="197">
        <v>28.81</v>
      </c>
      <c r="O14" s="197">
        <v>49.09</v>
      </c>
      <c r="P14" s="197">
        <v>49.47</v>
      </c>
      <c r="Q14" s="197">
        <v>1.84</v>
      </c>
      <c r="R14" s="197">
        <v>5.5</v>
      </c>
      <c r="S14" s="197">
        <v>3.42</v>
      </c>
      <c r="T14" s="197">
        <v>0</v>
      </c>
      <c r="U14" s="197">
        <v>275.8</v>
      </c>
      <c r="V14" s="197">
        <v>0</v>
      </c>
      <c r="W14" s="197">
        <v>0</v>
      </c>
      <c r="X14" s="197">
        <v>37.47</v>
      </c>
      <c r="Y14" s="197">
        <v>0</v>
      </c>
      <c r="Z14" s="197">
        <v>63.37</v>
      </c>
      <c r="AA14" s="197">
        <v>9.2200000000000006</v>
      </c>
      <c r="AB14" s="197">
        <v>0</v>
      </c>
      <c r="AC14" s="197">
        <v>7.43</v>
      </c>
      <c r="AD14" s="197">
        <v>0</v>
      </c>
      <c r="AE14" s="197">
        <v>0</v>
      </c>
      <c r="AF14" s="197">
        <v>0</v>
      </c>
      <c r="AG14" s="197">
        <v>26.52</v>
      </c>
      <c r="AH14" s="197">
        <v>0</v>
      </c>
      <c r="AI14" s="197">
        <v>0</v>
      </c>
      <c r="AJ14" s="197">
        <v>0</v>
      </c>
      <c r="AK14" s="197">
        <v>49.92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85.6</v>
      </c>
      <c r="L15" s="197">
        <v>25</v>
      </c>
      <c r="M15" s="197">
        <v>0</v>
      </c>
      <c r="N15" s="197">
        <v>28.81</v>
      </c>
      <c r="O15" s="197">
        <v>49.09</v>
      </c>
      <c r="P15" s="197">
        <v>49.47</v>
      </c>
      <c r="Q15" s="197">
        <v>1.84</v>
      </c>
      <c r="R15" s="197">
        <v>5.5</v>
      </c>
      <c r="S15" s="197">
        <v>3.41</v>
      </c>
      <c r="T15" s="197">
        <v>0</v>
      </c>
      <c r="U15" s="197">
        <v>275.8</v>
      </c>
      <c r="V15" s="197">
        <v>0</v>
      </c>
      <c r="W15" s="197">
        <v>0</v>
      </c>
      <c r="X15" s="197">
        <v>37.47</v>
      </c>
      <c r="Y15" s="197">
        <v>0</v>
      </c>
      <c r="Z15" s="197">
        <v>63.37</v>
      </c>
      <c r="AA15" s="197">
        <v>9.2200000000000006</v>
      </c>
      <c r="AB15" s="197">
        <v>0</v>
      </c>
      <c r="AC15" s="197">
        <v>7.43</v>
      </c>
      <c r="AD15" s="197">
        <v>0</v>
      </c>
      <c r="AE15" s="197">
        <v>0</v>
      </c>
      <c r="AF15" s="197">
        <v>0</v>
      </c>
      <c r="AG15" s="197">
        <v>27.32</v>
      </c>
      <c r="AH15" s="197">
        <v>0</v>
      </c>
      <c r="AI15" s="197">
        <v>0</v>
      </c>
      <c r="AJ15" s="197">
        <v>0</v>
      </c>
      <c r="AK15" s="197">
        <v>49.92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85.59</v>
      </c>
      <c r="L16" s="197">
        <v>25</v>
      </c>
      <c r="M16" s="197">
        <v>0</v>
      </c>
      <c r="N16" s="197">
        <v>28.81</v>
      </c>
      <c r="O16" s="197">
        <v>49.09</v>
      </c>
      <c r="P16" s="197">
        <v>49.47</v>
      </c>
      <c r="Q16" s="197">
        <v>1.84</v>
      </c>
      <c r="R16" s="197">
        <v>5.5</v>
      </c>
      <c r="S16" s="197">
        <v>3.41</v>
      </c>
      <c r="T16" s="197">
        <v>0</v>
      </c>
      <c r="U16" s="197">
        <v>275.8</v>
      </c>
      <c r="V16" s="197">
        <v>0</v>
      </c>
      <c r="W16" s="197">
        <v>0</v>
      </c>
      <c r="X16" s="197">
        <v>37.47</v>
      </c>
      <c r="Y16" s="197">
        <v>0</v>
      </c>
      <c r="Z16" s="197">
        <v>63.37</v>
      </c>
      <c r="AA16" s="197">
        <v>9.2200000000000006</v>
      </c>
      <c r="AB16" s="197">
        <v>0</v>
      </c>
      <c r="AC16" s="197">
        <v>7.43</v>
      </c>
      <c r="AD16" s="197">
        <v>0</v>
      </c>
      <c r="AE16" s="197">
        <v>0</v>
      </c>
      <c r="AF16" s="197">
        <v>0</v>
      </c>
      <c r="AG16" s="197">
        <v>27.32</v>
      </c>
      <c r="AH16" s="197">
        <v>0</v>
      </c>
      <c r="AI16" s="197">
        <v>0</v>
      </c>
      <c r="AJ16" s="197">
        <v>0</v>
      </c>
      <c r="AK16" s="197">
        <v>49.92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85.6</v>
      </c>
      <c r="L17" s="197">
        <v>25</v>
      </c>
      <c r="M17" s="197">
        <v>0</v>
      </c>
      <c r="N17" s="197">
        <v>28.81</v>
      </c>
      <c r="O17" s="197">
        <v>48.48</v>
      </c>
      <c r="P17" s="197">
        <v>49.47</v>
      </c>
      <c r="Q17" s="197">
        <v>1.84</v>
      </c>
      <c r="R17" s="197">
        <v>5.5</v>
      </c>
      <c r="S17" s="197">
        <v>3.41</v>
      </c>
      <c r="T17" s="197">
        <v>0</v>
      </c>
      <c r="U17" s="197">
        <v>275.8</v>
      </c>
      <c r="V17" s="197">
        <v>0</v>
      </c>
      <c r="W17" s="197">
        <v>0</v>
      </c>
      <c r="X17" s="197">
        <v>37.47</v>
      </c>
      <c r="Y17" s="197">
        <v>0</v>
      </c>
      <c r="Z17" s="197">
        <v>63.37</v>
      </c>
      <c r="AA17" s="197">
        <v>9.2200000000000006</v>
      </c>
      <c r="AB17" s="197">
        <v>0</v>
      </c>
      <c r="AC17" s="197">
        <v>7.43</v>
      </c>
      <c r="AD17" s="197">
        <v>0</v>
      </c>
      <c r="AE17" s="197">
        <v>0</v>
      </c>
      <c r="AF17" s="197">
        <v>0</v>
      </c>
      <c r="AG17" s="197">
        <v>27.32</v>
      </c>
      <c r="AH17" s="197">
        <v>0</v>
      </c>
      <c r="AI17" s="197">
        <v>0</v>
      </c>
      <c r="AJ17" s="197">
        <v>0</v>
      </c>
      <c r="AK17" s="197">
        <v>49.92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85.59</v>
      </c>
      <c r="L18" s="197">
        <v>25</v>
      </c>
      <c r="M18" s="197">
        <v>0</v>
      </c>
      <c r="N18" s="197">
        <v>28.81</v>
      </c>
      <c r="O18" s="197">
        <v>48.48</v>
      </c>
      <c r="P18" s="197">
        <v>49.47</v>
      </c>
      <c r="Q18" s="197">
        <v>1.84</v>
      </c>
      <c r="R18" s="197">
        <v>5.5</v>
      </c>
      <c r="S18" s="197">
        <v>3.41</v>
      </c>
      <c r="T18" s="197">
        <v>0</v>
      </c>
      <c r="U18" s="197">
        <v>275.8</v>
      </c>
      <c r="V18" s="197">
        <v>0</v>
      </c>
      <c r="W18" s="197">
        <v>0</v>
      </c>
      <c r="X18" s="197">
        <v>37.47</v>
      </c>
      <c r="Y18" s="197">
        <v>0</v>
      </c>
      <c r="Z18" s="197">
        <v>63.37</v>
      </c>
      <c r="AA18" s="197">
        <v>9.2200000000000006</v>
      </c>
      <c r="AB18" s="197">
        <v>0</v>
      </c>
      <c r="AC18" s="197">
        <v>7.43</v>
      </c>
      <c r="AD18" s="197">
        <v>0</v>
      </c>
      <c r="AE18" s="197">
        <v>0</v>
      </c>
      <c r="AF18" s="197">
        <v>0</v>
      </c>
      <c r="AG18" s="197">
        <v>27.32</v>
      </c>
      <c r="AH18" s="197">
        <v>0</v>
      </c>
      <c r="AI18" s="197">
        <v>0</v>
      </c>
      <c r="AJ18" s="197">
        <v>0</v>
      </c>
      <c r="AK18" s="197">
        <v>49.92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85.6</v>
      </c>
      <c r="L19" s="197">
        <v>25</v>
      </c>
      <c r="M19" s="197">
        <v>0</v>
      </c>
      <c r="N19" s="197">
        <v>28.81</v>
      </c>
      <c r="O19" s="197">
        <v>48.48</v>
      </c>
      <c r="P19" s="197">
        <v>49.47</v>
      </c>
      <c r="Q19" s="197">
        <v>1.84</v>
      </c>
      <c r="R19" s="197">
        <v>5.5</v>
      </c>
      <c r="S19" s="197">
        <v>3.41</v>
      </c>
      <c r="T19" s="197">
        <v>0</v>
      </c>
      <c r="U19" s="197">
        <v>275.8</v>
      </c>
      <c r="V19" s="197">
        <v>0</v>
      </c>
      <c r="W19" s="197">
        <v>0</v>
      </c>
      <c r="X19" s="197">
        <v>37.47</v>
      </c>
      <c r="Y19" s="197">
        <v>0</v>
      </c>
      <c r="Z19" s="197">
        <v>63.37</v>
      </c>
      <c r="AA19" s="197">
        <v>9.2200000000000006</v>
      </c>
      <c r="AB19" s="197">
        <v>0</v>
      </c>
      <c r="AC19" s="197">
        <v>7.78</v>
      </c>
      <c r="AD19" s="197">
        <v>0</v>
      </c>
      <c r="AE19" s="197">
        <v>0</v>
      </c>
      <c r="AF19" s="197">
        <v>0</v>
      </c>
      <c r="AG19" s="197">
        <v>27.32</v>
      </c>
      <c r="AH19" s="197">
        <v>0</v>
      </c>
      <c r="AI19" s="197">
        <v>0</v>
      </c>
      <c r="AJ19" s="197">
        <v>0</v>
      </c>
      <c r="AK19" s="197">
        <v>49.92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85.59</v>
      </c>
      <c r="L20" s="197">
        <v>25</v>
      </c>
      <c r="M20" s="197">
        <v>0</v>
      </c>
      <c r="N20" s="197">
        <v>28.81</v>
      </c>
      <c r="O20" s="197">
        <v>48.47</v>
      </c>
      <c r="P20" s="197">
        <v>49.47</v>
      </c>
      <c r="Q20" s="197">
        <v>1.84</v>
      </c>
      <c r="R20" s="197">
        <v>5.5</v>
      </c>
      <c r="S20" s="197">
        <v>3.41</v>
      </c>
      <c r="T20" s="197">
        <v>0</v>
      </c>
      <c r="U20" s="197">
        <v>275.8</v>
      </c>
      <c r="V20" s="197">
        <v>0</v>
      </c>
      <c r="W20" s="197">
        <v>0</v>
      </c>
      <c r="X20" s="197">
        <v>37.47</v>
      </c>
      <c r="Y20" s="197">
        <v>0</v>
      </c>
      <c r="Z20" s="197">
        <v>63.37</v>
      </c>
      <c r="AA20" s="197">
        <v>21.99</v>
      </c>
      <c r="AB20" s="197">
        <v>0</v>
      </c>
      <c r="AC20" s="197">
        <v>7.78</v>
      </c>
      <c r="AD20" s="197">
        <v>0</v>
      </c>
      <c r="AE20" s="197">
        <v>0</v>
      </c>
      <c r="AF20" s="197">
        <v>0</v>
      </c>
      <c r="AG20" s="197">
        <v>27.32</v>
      </c>
      <c r="AH20" s="197">
        <v>0</v>
      </c>
      <c r="AI20" s="197">
        <v>0</v>
      </c>
      <c r="AJ20" s="197">
        <v>0</v>
      </c>
      <c r="AK20" s="197">
        <v>49.92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85.6</v>
      </c>
      <c r="L21" s="197">
        <v>25</v>
      </c>
      <c r="M21" s="197">
        <v>0</v>
      </c>
      <c r="N21" s="197">
        <v>28.81</v>
      </c>
      <c r="O21" s="197">
        <v>48.48</v>
      </c>
      <c r="P21" s="197">
        <v>49.47</v>
      </c>
      <c r="Q21" s="197">
        <v>1.84</v>
      </c>
      <c r="R21" s="197">
        <v>5.4</v>
      </c>
      <c r="S21" s="197">
        <v>3.34</v>
      </c>
      <c r="T21" s="197">
        <v>0</v>
      </c>
      <c r="U21" s="197">
        <v>275.8</v>
      </c>
      <c r="V21" s="197">
        <v>0</v>
      </c>
      <c r="W21" s="197">
        <v>0</v>
      </c>
      <c r="X21" s="197">
        <v>36.619999999999997</v>
      </c>
      <c r="Y21" s="197">
        <v>0</v>
      </c>
      <c r="Z21" s="197">
        <v>63.37</v>
      </c>
      <c r="AA21" s="197">
        <v>9.2200000000000006</v>
      </c>
      <c r="AB21" s="197">
        <v>0</v>
      </c>
      <c r="AC21" s="197">
        <v>7.78</v>
      </c>
      <c r="AD21" s="197">
        <v>0</v>
      </c>
      <c r="AE21" s="197">
        <v>0</v>
      </c>
      <c r="AF21" s="197">
        <v>0</v>
      </c>
      <c r="AG21" s="197">
        <v>26.52</v>
      </c>
      <c r="AH21" s="197">
        <v>0</v>
      </c>
      <c r="AI21" s="197">
        <v>0</v>
      </c>
      <c r="AJ21" s="197">
        <v>0</v>
      </c>
      <c r="AK21" s="197">
        <v>49.92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85.6</v>
      </c>
      <c r="L22" s="197">
        <v>25</v>
      </c>
      <c r="M22" s="197">
        <v>0</v>
      </c>
      <c r="N22" s="197">
        <v>28.81</v>
      </c>
      <c r="O22" s="197">
        <v>48.37</v>
      </c>
      <c r="P22" s="197">
        <v>49.47</v>
      </c>
      <c r="Q22" s="197">
        <v>1.84</v>
      </c>
      <c r="R22" s="197">
        <v>5.4</v>
      </c>
      <c r="S22" s="197">
        <v>3.34</v>
      </c>
      <c r="T22" s="197">
        <v>0</v>
      </c>
      <c r="U22" s="197">
        <v>275.8</v>
      </c>
      <c r="V22" s="197">
        <v>0</v>
      </c>
      <c r="W22" s="197">
        <v>0</v>
      </c>
      <c r="X22" s="197">
        <v>36.619999999999997</v>
      </c>
      <c r="Y22" s="197">
        <v>0</v>
      </c>
      <c r="Z22" s="197">
        <v>63.37</v>
      </c>
      <c r="AA22" s="197">
        <v>9.2200000000000006</v>
      </c>
      <c r="AB22" s="197">
        <v>0</v>
      </c>
      <c r="AC22" s="197">
        <v>7.78</v>
      </c>
      <c r="AD22" s="197">
        <v>0</v>
      </c>
      <c r="AE22" s="197">
        <v>0</v>
      </c>
      <c r="AF22" s="197">
        <v>0</v>
      </c>
      <c r="AG22" s="197">
        <v>27.32</v>
      </c>
      <c r="AH22" s="197">
        <v>0</v>
      </c>
      <c r="AI22" s="197">
        <v>0</v>
      </c>
      <c r="AJ22" s="197">
        <v>0</v>
      </c>
      <c r="AK22" s="197">
        <v>49.92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85.48</v>
      </c>
      <c r="L23" s="197">
        <v>25</v>
      </c>
      <c r="M23" s="197">
        <v>0</v>
      </c>
      <c r="N23" s="197">
        <v>27</v>
      </c>
      <c r="O23" s="197">
        <v>39.450000000000003</v>
      </c>
      <c r="P23" s="197">
        <v>49.47</v>
      </c>
      <c r="Q23" s="197">
        <v>1.84</v>
      </c>
      <c r="R23" s="197">
        <v>5.38</v>
      </c>
      <c r="S23" s="197">
        <v>3.33</v>
      </c>
      <c r="T23" s="197">
        <v>0</v>
      </c>
      <c r="U23" s="197">
        <v>275.8</v>
      </c>
      <c r="V23" s="197">
        <v>0</v>
      </c>
      <c r="W23" s="197">
        <v>0</v>
      </c>
      <c r="X23" s="197">
        <v>35.979999999999997</v>
      </c>
      <c r="Y23" s="197">
        <v>0</v>
      </c>
      <c r="Z23" s="197">
        <v>63.37</v>
      </c>
      <c r="AA23" s="197">
        <v>9.2200000000000006</v>
      </c>
      <c r="AB23" s="197">
        <v>0</v>
      </c>
      <c r="AC23" s="197">
        <v>7.78</v>
      </c>
      <c r="AD23" s="197">
        <v>0</v>
      </c>
      <c r="AE23" s="197">
        <v>0</v>
      </c>
      <c r="AF23" s="197">
        <v>0</v>
      </c>
      <c r="AG23" s="197">
        <v>27.32</v>
      </c>
      <c r="AH23" s="197">
        <v>0</v>
      </c>
      <c r="AI23" s="197">
        <v>0</v>
      </c>
      <c r="AJ23" s="197">
        <v>0</v>
      </c>
      <c r="AK23" s="197">
        <v>49.92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85.48</v>
      </c>
      <c r="L24" s="197">
        <v>25</v>
      </c>
      <c r="M24" s="197">
        <v>0</v>
      </c>
      <c r="N24" s="197">
        <v>28.8</v>
      </c>
      <c r="O24" s="197">
        <v>47.42</v>
      </c>
      <c r="P24" s="197">
        <v>49.47</v>
      </c>
      <c r="Q24" s="197">
        <v>1.84</v>
      </c>
      <c r="R24" s="197">
        <v>5.38</v>
      </c>
      <c r="S24" s="197">
        <v>3.32</v>
      </c>
      <c r="T24" s="197">
        <v>0</v>
      </c>
      <c r="U24" s="197">
        <v>275.8</v>
      </c>
      <c r="V24" s="197">
        <v>0</v>
      </c>
      <c r="W24" s="197">
        <v>0</v>
      </c>
      <c r="X24" s="197">
        <v>35.979999999999997</v>
      </c>
      <c r="Y24" s="197">
        <v>0</v>
      </c>
      <c r="Z24" s="197">
        <v>63.37</v>
      </c>
      <c r="AA24" s="197">
        <v>9.2200000000000006</v>
      </c>
      <c r="AB24" s="197">
        <v>0</v>
      </c>
      <c r="AC24" s="197">
        <v>7.78</v>
      </c>
      <c r="AD24" s="197">
        <v>0</v>
      </c>
      <c r="AE24" s="197">
        <v>0</v>
      </c>
      <c r="AF24" s="197">
        <v>0</v>
      </c>
      <c r="AG24" s="197">
        <v>27.32</v>
      </c>
      <c r="AH24" s="197">
        <v>0</v>
      </c>
      <c r="AI24" s="197">
        <v>0</v>
      </c>
      <c r="AJ24" s="197">
        <v>0</v>
      </c>
      <c r="AK24" s="197">
        <v>49.92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85.48</v>
      </c>
      <c r="L25" s="197">
        <v>25</v>
      </c>
      <c r="M25" s="197">
        <v>0</v>
      </c>
      <c r="N25" s="197">
        <v>28.8</v>
      </c>
      <c r="O25" s="197">
        <v>48.37</v>
      </c>
      <c r="P25" s="197">
        <v>49.47</v>
      </c>
      <c r="Q25" s="197">
        <v>1.84</v>
      </c>
      <c r="R25" s="197">
        <v>5.38</v>
      </c>
      <c r="S25" s="197">
        <v>3.32</v>
      </c>
      <c r="T25" s="197">
        <v>0</v>
      </c>
      <c r="U25" s="197">
        <v>275.8</v>
      </c>
      <c r="V25" s="197">
        <v>0</v>
      </c>
      <c r="W25" s="197">
        <v>0</v>
      </c>
      <c r="X25" s="197">
        <v>35.97</v>
      </c>
      <c r="Y25" s="197">
        <v>0</v>
      </c>
      <c r="Z25" s="197">
        <v>63.37</v>
      </c>
      <c r="AA25" s="197">
        <v>9.2200000000000006</v>
      </c>
      <c r="AB25" s="197">
        <v>0</v>
      </c>
      <c r="AC25" s="197">
        <v>7.78</v>
      </c>
      <c r="AD25" s="197">
        <v>0</v>
      </c>
      <c r="AE25" s="197">
        <v>0</v>
      </c>
      <c r="AF25" s="197">
        <v>0</v>
      </c>
      <c r="AG25" s="197">
        <v>27.32</v>
      </c>
      <c r="AH25" s="197">
        <v>0</v>
      </c>
      <c r="AI25" s="197">
        <v>0</v>
      </c>
      <c r="AJ25" s="197">
        <v>0</v>
      </c>
      <c r="AK25" s="197">
        <v>49.92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85.48</v>
      </c>
      <c r="L26" s="197">
        <v>25</v>
      </c>
      <c r="M26" s="197">
        <v>0</v>
      </c>
      <c r="N26" s="197">
        <v>28.8</v>
      </c>
      <c r="O26" s="197">
        <v>48.37</v>
      </c>
      <c r="P26" s="197">
        <v>49.48</v>
      </c>
      <c r="Q26" s="197">
        <v>1.84</v>
      </c>
      <c r="R26" s="197">
        <v>5.38</v>
      </c>
      <c r="S26" s="197">
        <v>2.04</v>
      </c>
      <c r="T26" s="197">
        <v>0</v>
      </c>
      <c r="U26" s="197">
        <v>273.76</v>
      </c>
      <c r="V26" s="197">
        <v>0</v>
      </c>
      <c r="W26" s="197">
        <v>0</v>
      </c>
      <c r="X26" s="197">
        <v>35.97</v>
      </c>
      <c r="Y26" s="197">
        <v>0</v>
      </c>
      <c r="Z26" s="197">
        <v>63.37</v>
      </c>
      <c r="AA26" s="197">
        <v>9.2200000000000006</v>
      </c>
      <c r="AB26" s="197">
        <v>0</v>
      </c>
      <c r="AC26" s="197">
        <v>7.78</v>
      </c>
      <c r="AD26" s="197">
        <v>0</v>
      </c>
      <c r="AE26" s="197">
        <v>0</v>
      </c>
      <c r="AF26" s="197">
        <v>0</v>
      </c>
      <c r="AG26" s="197">
        <v>27.32</v>
      </c>
      <c r="AH26" s="197">
        <v>0</v>
      </c>
      <c r="AI26" s="197">
        <v>0</v>
      </c>
      <c r="AJ26" s="197">
        <v>0</v>
      </c>
      <c r="AK26" s="197">
        <v>49.92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142.72999999999999</v>
      </c>
      <c r="L27" s="197">
        <v>52</v>
      </c>
      <c r="M27" s="197">
        <v>0</v>
      </c>
      <c r="N27" s="197">
        <v>28.8</v>
      </c>
      <c r="O27" s="197">
        <v>48.37</v>
      </c>
      <c r="P27" s="197">
        <v>49.47</v>
      </c>
      <c r="Q27" s="197">
        <v>1.84</v>
      </c>
      <c r="R27" s="197">
        <v>3.84</v>
      </c>
      <c r="S27" s="197">
        <v>1.5</v>
      </c>
      <c r="T27" s="197">
        <v>0</v>
      </c>
      <c r="U27" s="197">
        <v>264.79000000000002</v>
      </c>
      <c r="V27" s="197">
        <v>0</v>
      </c>
      <c r="W27" s="197">
        <v>0</v>
      </c>
      <c r="X27" s="197">
        <v>35.97</v>
      </c>
      <c r="Y27" s="197">
        <v>0</v>
      </c>
      <c r="Z27" s="197">
        <v>63.37</v>
      </c>
      <c r="AA27" s="197">
        <v>21.99</v>
      </c>
      <c r="AB27" s="197">
        <v>0</v>
      </c>
      <c r="AC27" s="197">
        <v>7.78</v>
      </c>
      <c r="AD27" s="197">
        <v>0</v>
      </c>
      <c r="AE27" s="197">
        <v>0</v>
      </c>
      <c r="AF27" s="197">
        <v>0</v>
      </c>
      <c r="AG27" s="197">
        <v>27.32</v>
      </c>
      <c r="AH27" s="197">
        <v>0</v>
      </c>
      <c r="AI27" s="197">
        <v>0</v>
      </c>
      <c r="AJ27" s="197">
        <v>0</v>
      </c>
      <c r="AK27" s="197">
        <v>49.92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158.44999999999999</v>
      </c>
      <c r="L28" s="197">
        <v>63.62</v>
      </c>
      <c r="M28" s="197">
        <v>0</v>
      </c>
      <c r="N28" s="197">
        <v>28.8</v>
      </c>
      <c r="O28" s="197">
        <v>48.37</v>
      </c>
      <c r="P28" s="197">
        <v>49.48</v>
      </c>
      <c r="Q28" s="197">
        <v>5.32</v>
      </c>
      <c r="R28" s="197">
        <v>10.34</v>
      </c>
      <c r="S28" s="197">
        <v>6.43</v>
      </c>
      <c r="T28" s="197">
        <v>0</v>
      </c>
      <c r="U28" s="197">
        <v>264.79000000000002</v>
      </c>
      <c r="V28" s="197">
        <v>0</v>
      </c>
      <c r="W28" s="197">
        <v>0</v>
      </c>
      <c r="X28" s="197">
        <v>35.97</v>
      </c>
      <c r="Y28" s="197">
        <v>0</v>
      </c>
      <c r="Z28" s="197">
        <v>63.37</v>
      </c>
      <c r="AA28" s="197">
        <v>21.99</v>
      </c>
      <c r="AB28" s="197">
        <v>0</v>
      </c>
      <c r="AC28" s="197">
        <v>7.78</v>
      </c>
      <c r="AD28" s="197">
        <v>0</v>
      </c>
      <c r="AE28" s="197">
        <v>0</v>
      </c>
      <c r="AF28" s="197">
        <v>0</v>
      </c>
      <c r="AG28" s="197">
        <v>26.52</v>
      </c>
      <c r="AH28" s="197">
        <v>0</v>
      </c>
      <c r="AI28" s="197">
        <v>0</v>
      </c>
      <c r="AJ28" s="197">
        <v>0</v>
      </c>
      <c r="AK28" s="197">
        <v>49.92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158.44</v>
      </c>
      <c r="L29" s="197">
        <v>63.62</v>
      </c>
      <c r="M29" s="197">
        <v>0</v>
      </c>
      <c r="N29" s="197">
        <v>28.8</v>
      </c>
      <c r="O29" s="197">
        <v>48.37</v>
      </c>
      <c r="P29" s="197">
        <v>49.47</v>
      </c>
      <c r="Q29" s="197">
        <v>5.32</v>
      </c>
      <c r="R29" s="197">
        <v>10.34</v>
      </c>
      <c r="S29" s="197">
        <v>6.43</v>
      </c>
      <c r="T29" s="197">
        <v>0</v>
      </c>
      <c r="U29" s="197">
        <v>264.79000000000002</v>
      </c>
      <c r="V29" s="197">
        <v>0</v>
      </c>
      <c r="W29" s="197">
        <v>0</v>
      </c>
      <c r="X29" s="197">
        <v>35.97</v>
      </c>
      <c r="Y29" s="197">
        <v>0</v>
      </c>
      <c r="Z29" s="197">
        <v>63.37</v>
      </c>
      <c r="AA29" s="197">
        <v>22</v>
      </c>
      <c r="AB29" s="197">
        <v>0</v>
      </c>
      <c r="AC29" s="197">
        <v>7.78</v>
      </c>
      <c r="AD29" s="197">
        <v>0</v>
      </c>
      <c r="AE29" s="197">
        <v>0</v>
      </c>
      <c r="AF29" s="197">
        <v>0</v>
      </c>
      <c r="AG29" s="197">
        <v>27.32</v>
      </c>
      <c r="AH29" s="197">
        <v>0</v>
      </c>
      <c r="AI29" s="197">
        <v>0</v>
      </c>
      <c r="AJ29" s="197">
        <v>0</v>
      </c>
      <c r="AK29" s="197">
        <v>48.79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158.44</v>
      </c>
      <c r="L30" s="197">
        <v>63.62</v>
      </c>
      <c r="M30" s="197">
        <v>0</v>
      </c>
      <c r="N30" s="197">
        <v>28.8</v>
      </c>
      <c r="O30" s="197">
        <v>48.37</v>
      </c>
      <c r="P30" s="197">
        <v>49.47</v>
      </c>
      <c r="Q30" s="197">
        <v>5.32</v>
      </c>
      <c r="R30" s="197">
        <v>10.34</v>
      </c>
      <c r="S30" s="197">
        <v>6.43</v>
      </c>
      <c r="T30" s="197">
        <v>0</v>
      </c>
      <c r="U30" s="197">
        <v>264.79000000000002</v>
      </c>
      <c r="V30" s="197">
        <v>0</v>
      </c>
      <c r="W30" s="197">
        <v>0</v>
      </c>
      <c r="X30" s="197">
        <v>35.97</v>
      </c>
      <c r="Y30" s="197">
        <v>0</v>
      </c>
      <c r="Z30" s="197">
        <v>63.37</v>
      </c>
      <c r="AA30" s="197">
        <v>22</v>
      </c>
      <c r="AB30" s="197">
        <v>0</v>
      </c>
      <c r="AC30" s="197">
        <v>7.78</v>
      </c>
      <c r="AD30" s="197">
        <v>0</v>
      </c>
      <c r="AE30" s="197">
        <v>0</v>
      </c>
      <c r="AF30" s="197">
        <v>0</v>
      </c>
      <c r="AG30" s="197">
        <v>27.32</v>
      </c>
      <c r="AH30" s="197">
        <v>0</v>
      </c>
      <c r="AI30" s="197">
        <v>0</v>
      </c>
      <c r="AJ30" s="197">
        <v>0</v>
      </c>
      <c r="AK30" s="197">
        <v>48.47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1.93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158.44</v>
      </c>
      <c r="L31" s="197">
        <v>63.62</v>
      </c>
      <c r="M31" s="197">
        <v>0</v>
      </c>
      <c r="N31" s="197">
        <v>28.8</v>
      </c>
      <c r="O31" s="197">
        <v>48.37</v>
      </c>
      <c r="P31" s="197">
        <v>49.47</v>
      </c>
      <c r="Q31" s="197">
        <v>5.32</v>
      </c>
      <c r="R31" s="197">
        <v>10.34</v>
      </c>
      <c r="S31" s="197">
        <v>6.43</v>
      </c>
      <c r="T31" s="197">
        <v>0</v>
      </c>
      <c r="U31" s="197">
        <v>264.79000000000002</v>
      </c>
      <c r="V31" s="197">
        <v>0</v>
      </c>
      <c r="W31" s="197">
        <v>0</v>
      </c>
      <c r="X31" s="197">
        <v>35.97</v>
      </c>
      <c r="Y31" s="197">
        <v>0</v>
      </c>
      <c r="Z31" s="197">
        <v>63.37</v>
      </c>
      <c r="AA31" s="197">
        <v>22</v>
      </c>
      <c r="AB31" s="197">
        <v>0</v>
      </c>
      <c r="AC31" s="197">
        <v>7.78</v>
      </c>
      <c r="AD31" s="197">
        <v>0</v>
      </c>
      <c r="AE31" s="197">
        <v>0</v>
      </c>
      <c r="AF31" s="197">
        <v>0</v>
      </c>
      <c r="AG31" s="197">
        <v>26.52</v>
      </c>
      <c r="AH31" s="197">
        <v>0</v>
      </c>
      <c r="AI31" s="197">
        <v>0</v>
      </c>
      <c r="AJ31" s="197">
        <v>0</v>
      </c>
      <c r="AK31" s="197">
        <v>47.4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6.23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158.44</v>
      </c>
      <c r="L32" s="197">
        <v>63.62</v>
      </c>
      <c r="M32" s="197">
        <v>0</v>
      </c>
      <c r="N32" s="197">
        <v>28.8</v>
      </c>
      <c r="O32" s="197">
        <v>48.37</v>
      </c>
      <c r="P32" s="197">
        <v>49.47</v>
      </c>
      <c r="Q32" s="197">
        <v>5.32</v>
      </c>
      <c r="R32" s="197">
        <v>10.34</v>
      </c>
      <c r="S32" s="197">
        <v>6.43</v>
      </c>
      <c r="T32" s="197">
        <v>0</v>
      </c>
      <c r="U32" s="197">
        <v>264.79000000000002</v>
      </c>
      <c r="V32" s="197">
        <v>0</v>
      </c>
      <c r="W32" s="197">
        <v>0</v>
      </c>
      <c r="X32" s="197">
        <v>35.97</v>
      </c>
      <c r="Y32" s="197">
        <v>0</v>
      </c>
      <c r="Z32" s="197">
        <v>63.37</v>
      </c>
      <c r="AA32" s="197">
        <v>22</v>
      </c>
      <c r="AB32" s="197">
        <v>0</v>
      </c>
      <c r="AC32" s="197">
        <v>7.78</v>
      </c>
      <c r="AD32" s="197">
        <v>0</v>
      </c>
      <c r="AE32" s="197">
        <v>0</v>
      </c>
      <c r="AF32" s="197">
        <v>0</v>
      </c>
      <c r="AG32" s="197">
        <v>26.52</v>
      </c>
      <c r="AH32" s="197">
        <v>0</v>
      </c>
      <c r="AI32" s="197">
        <v>0</v>
      </c>
      <c r="AJ32" s="197">
        <v>0</v>
      </c>
      <c r="AK32" s="197">
        <v>48.16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12.55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158.44</v>
      </c>
      <c r="L33" s="197">
        <v>63.62</v>
      </c>
      <c r="M33" s="197">
        <v>0</v>
      </c>
      <c r="N33" s="197">
        <v>28.8</v>
      </c>
      <c r="O33" s="197">
        <v>48.37</v>
      </c>
      <c r="P33" s="197">
        <v>49.47</v>
      </c>
      <c r="Q33" s="197">
        <v>5.32</v>
      </c>
      <c r="R33" s="197">
        <v>10.34</v>
      </c>
      <c r="S33" s="197">
        <v>6.43</v>
      </c>
      <c r="T33" s="197">
        <v>0</v>
      </c>
      <c r="U33" s="197">
        <v>264.79000000000002</v>
      </c>
      <c r="V33" s="197">
        <v>0</v>
      </c>
      <c r="W33" s="197">
        <v>0</v>
      </c>
      <c r="X33" s="197">
        <v>35.97</v>
      </c>
      <c r="Y33" s="197">
        <v>0</v>
      </c>
      <c r="Z33" s="197">
        <v>63.37</v>
      </c>
      <c r="AA33" s="197">
        <v>22</v>
      </c>
      <c r="AB33" s="197">
        <v>0</v>
      </c>
      <c r="AC33" s="197">
        <v>7.78</v>
      </c>
      <c r="AD33" s="197">
        <v>0</v>
      </c>
      <c r="AE33" s="197">
        <v>0</v>
      </c>
      <c r="AF33" s="197">
        <v>0</v>
      </c>
      <c r="AG33" s="197">
        <v>26.52</v>
      </c>
      <c r="AH33" s="197">
        <v>0</v>
      </c>
      <c r="AI33" s="197">
        <v>0</v>
      </c>
      <c r="AJ33" s="197">
        <v>0</v>
      </c>
      <c r="AK33" s="197">
        <v>47.85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25.45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158.44</v>
      </c>
      <c r="L34" s="197">
        <v>63.62</v>
      </c>
      <c r="M34" s="197">
        <v>0</v>
      </c>
      <c r="N34" s="197">
        <v>28.8</v>
      </c>
      <c r="O34" s="197">
        <v>48.37</v>
      </c>
      <c r="P34" s="197">
        <v>49.47</v>
      </c>
      <c r="Q34" s="197">
        <v>5.32</v>
      </c>
      <c r="R34" s="197">
        <v>10.34</v>
      </c>
      <c r="S34" s="197">
        <v>6.43</v>
      </c>
      <c r="T34" s="197">
        <v>0</v>
      </c>
      <c r="U34" s="197">
        <v>264.79000000000002</v>
      </c>
      <c r="V34" s="197">
        <v>0</v>
      </c>
      <c r="W34" s="197">
        <v>0</v>
      </c>
      <c r="X34" s="197">
        <v>35.97</v>
      </c>
      <c r="Y34" s="197">
        <v>0</v>
      </c>
      <c r="Z34" s="197">
        <v>63.37</v>
      </c>
      <c r="AA34" s="197">
        <v>22</v>
      </c>
      <c r="AB34" s="197">
        <v>0</v>
      </c>
      <c r="AC34" s="197">
        <v>7.78</v>
      </c>
      <c r="AD34" s="197">
        <v>0</v>
      </c>
      <c r="AE34" s="197">
        <v>0</v>
      </c>
      <c r="AF34" s="197">
        <v>0</v>
      </c>
      <c r="AG34" s="197">
        <v>26.52</v>
      </c>
      <c r="AH34" s="197">
        <v>0</v>
      </c>
      <c r="AI34" s="197">
        <v>0</v>
      </c>
      <c r="AJ34" s="197">
        <v>0</v>
      </c>
      <c r="AK34" s="197">
        <v>47.85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23.75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158.44</v>
      </c>
      <c r="L35" s="197">
        <v>63.62</v>
      </c>
      <c r="M35" s="197">
        <v>0</v>
      </c>
      <c r="N35" s="197">
        <v>28.8</v>
      </c>
      <c r="O35" s="197">
        <v>48.37</v>
      </c>
      <c r="P35" s="197">
        <v>49.47</v>
      </c>
      <c r="Q35" s="197">
        <v>5.32</v>
      </c>
      <c r="R35" s="197">
        <v>10.34</v>
      </c>
      <c r="S35" s="197">
        <v>6.43</v>
      </c>
      <c r="T35" s="197">
        <v>0</v>
      </c>
      <c r="U35" s="197">
        <v>264.79000000000002</v>
      </c>
      <c r="V35" s="197">
        <v>0</v>
      </c>
      <c r="W35" s="197">
        <v>0</v>
      </c>
      <c r="X35" s="197">
        <v>35.97</v>
      </c>
      <c r="Y35" s="197">
        <v>0</v>
      </c>
      <c r="Z35" s="197">
        <v>63.37</v>
      </c>
      <c r="AA35" s="197">
        <v>22</v>
      </c>
      <c r="AB35" s="197">
        <v>0</v>
      </c>
      <c r="AC35" s="197">
        <v>7.78</v>
      </c>
      <c r="AD35" s="197">
        <v>0</v>
      </c>
      <c r="AE35" s="197">
        <v>0</v>
      </c>
      <c r="AF35" s="197">
        <v>0</v>
      </c>
      <c r="AG35" s="197">
        <v>26.52</v>
      </c>
      <c r="AH35" s="197">
        <v>0</v>
      </c>
      <c r="AI35" s="197">
        <v>0</v>
      </c>
      <c r="AJ35" s="197">
        <v>0</v>
      </c>
      <c r="AK35" s="197">
        <v>48.47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23.75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158.44</v>
      </c>
      <c r="L36" s="197">
        <v>63.62</v>
      </c>
      <c r="M36" s="197">
        <v>0</v>
      </c>
      <c r="N36" s="197">
        <v>28.8</v>
      </c>
      <c r="O36" s="197">
        <v>48.37</v>
      </c>
      <c r="P36" s="197">
        <v>49.47</v>
      </c>
      <c r="Q36" s="197">
        <v>5.32</v>
      </c>
      <c r="R36" s="197">
        <v>10.34</v>
      </c>
      <c r="S36" s="197">
        <v>6.43</v>
      </c>
      <c r="T36" s="197">
        <v>0</v>
      </c>
      <c r="U36" s="197">
        <v>264.79000000000002</v>
      </c>
      <c r="V36" s="197">
        <v>0</v>
      </c>
      <c r="W36" s="197">
        <v>0</v>
      </c>
      <c r="X36" s="197">
        <v>35.97</v>
      </c>
      <c r="Y36" s="197">
        <v>0</v>
      </c>
      <c r="Z36" s="197">
        <v>63.37</v>
      </c>
      <c r="AA36" s="197">
        <v>22</v>
      </c>
      <c r="AB36" s="197">
        <v>0</v>
      </c>
      <c r="AC36" s="197">
        <v>7.78</v>
      </c>
      <c r="AD36" s="197">
        <v>0</v>
      </c>
      <c r="AE36" s="197">
        <v>0</v>
      </c>
      <c r="AF36" s="197">
        <v>0</v>
      </c>
      <c r="AG36" s="197">
        <v>26.52</v>
      </c>
      <c r="AH36" s="197">
        <v>0</v>
      </c>
      <c r="AI36" s="197">
        <v>0</v>
      </c>
      <c r="AJ36" s="197">
        <v>0</v>
      </c>
      <c r="AK36" s="197">
        <v>48.47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23.75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158.44</v>
      </c>
      <c r="L37" s="197">
        <v>63.62</v>
      </c>
      <c r="M37" s="197">
        <v>0</v>
      </c>
      <c r="N37" s="197">
        <v>28.8</v>
      </c>
      <c r="O37" s="197">
        <v>48.37</v>
      </c>
      <c r="P37" s="197">
        <v>49.47</v>
      </c>
      <c r="Q37" s="197">
        <v>5.32</v>
      </c>
      <c r="R37" s="197">
        <v>10.34</v>
      </c>
      <c r="S37" s="197">
        <v>6.43</v>
      </c>
      <c r="T37" s="197">
        <v>0</v>
      </c>
      <c r="U37" s="197">
        <v>264.79000000000002</v>
      </c>
      <c r="V37" s="197">
        <v>0</v>
      </c>
      <c r="W37" s="197">
        <v>0</v>
      </c>
      <c r="X37" s="197">
        <v>35.97</v>
      </c>
      <c r="Y37" s="197">
        <v>0</v>
      </c>
      <c r="Z37" s="197">
        <v>63.37</v>
      </c>
      <c r="AA37" s="197">
        <v>22</v>
      </c>
      <c r="AB37" s="197">
        <v>0</v>
      </c>
      <c r="AC37" s="197">
        <v>7.78</v>
      </c>
      <c r="AD37" s="197">
        <v>0</v>
      </c>
      <c r="AE37" s="197">
        <v>0</v>
      </c>
      <c r="AF37" s="197">
        <v>0</v>
      </c>
      <c r="AG37" s="197">
        <v>26.52</v>
      </c>
      <c r="AH37" s="197">
        <v>0</v>
      </c>
      <c r="AI37" s="197">
        <v>0</v>
      </c>
      <c r="AJ37" s="197">
        <v>0</v>
      </c>
      <c r="AK37" s="197">
        <v>47.7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23.75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158.44</v>
      </c>
      <c r="L38" s="197">
        <v>63.62</v>
      </c>
      <c r="M38" s="197">
        <v>0</v>
      </c>
      <c r="N38" s="197">
        <v>28.8</v>
      </c>
      <c r="O38" s="197">
        <v>48.37</v>
      </c>
      <c r="P38" s="197">
        <v>49.47</v>
      </c>
      <c r="Q38" s="197">
        <v>5.32</v>
      </c>
      <c r="R38" s="197">
        <v>10.34</v>
      </c>
      <c r="S38" s="197">
        <v>6.43</v>
      </c>
      <c r="T38" s="197">
        <v>0</v>
      </c>
      <c r="U38" s="197">
        <v>264.79000000000002</v>
      </c>
      <c r="V38" s="197">
        <v>0</v>
      </c>
      <c r="W38" s="197">
        <v>0</v>
      </c>
      <c r="X38" s="197">
        <v>35.97</v>
      </c>
      <c r="Y38" s="197">
        <v>0</v>
      </c>
      <c r="Z38" s="197">
        <v>63.37</v>
      </c>
      <c r="AA38" s="197">
        <v>22</v>
      </c>
      <c r="AB38" s="197">
        <v>0</v>
      </c>
      <c r="AC38" s="197">
        <v>7.78</v>
      </c>
      <c r="AD38" s="197">
        <v>0</v>
      </c>
      <c r="AE38" s="197">
        <v>0</v>
      </c>
      <c r="AF38" s="197">
        <v>0</v>
      </c>
      <c r="AG38" s="197">
        <v>26.52</v>
      </c>
      <c r="AH38" s="197">
        <v>0</v>
      </c>
      <c r="AI38" s="197">
        <v>0</v>
      </c>
      <c r="AJ38" s="197">
        <v>0</v>
      </c>
      <c r="AK38" s="197">
        <v>48.79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23.75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158.44</v>
      </c>
      <c r="L39" s="197">
        <v>63.62</v>
      </c>
      <c r="M39" s="197">
        <v>0</v>
      </c>
      <c r="N39" s="197">
        <v>28.8</v>
      </c>
      <c r="O39" s="197">
        <v>48.37</v>
      </c>
      <c r="P39" s="197">
        <v>49.47</v>
      </c>
      <c r="Q39" s="197">
        <v>5.32</v>
      </c>
      <c r="R39" s="197">
        <v>10.34</v>
      </c>
      <c r="S39" s="197">
        <v>6.43</v>
      </c>
      <c r="T39" s="197">
        <v>0</v>
      </c>
      <c r="U39" s="197">
        <v>264.79000000000002</v>
      </c>
      <c r="V39" s="197">
        <v>0</v>
      </c>
      <c r="W39" s="197">
        <v>0</v>
      </c>
      <c r="X39" s="197">
        <v>35.97</v>
      </c>
      <c r="Y39" s="197">
        <v>0</v>
      </c>
      <c r="Z39" s="197">
        <v>63.37</v>
      </c>
      <c r="AA39" s="197">
        <v>22</v>
      </c>
      <c r="AB39" s="197">
        <v>0</v>
      </c>
      <c r="AC39" s="197">
        <v>3.64</v>
      </c>
      <c r="AD39" s="197">
        <v>0</v>
      </c>
      <c r="AE39" s="197">
        <v>0</v>
      </c>
      <c r="AF39" s="197">
        <v>0</v>
      </c>
      <c r="AG39" s="197">
        <v>22</v>
      </c>
      <c r="AH39" s="197">
        <v>0</v>
      </c>
      <c r="AI39" s="197">
        <v>0</v>
      </c>
      <c r="AJ39" s="197">
        <v>0</v>
      </c>
      <c r="AK39" s="197">
        <v>48.47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23.75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158.44</v>
      </c>
      <c r="L40" s="197">
        <v>63.62</v>
      </c>
      <c r="M40" s="197">
        <v>0</v>
      </c>
      <c r="N40" s="197">
        <v>28.8</v>
      </c>
      <c r="O40" s="197">
        <v>48.37</v>
      </c>
      <c r="P40" s="197">
        <v>49.47</v>
      </c>
      <c r="Q40" s="197">
        <v>5.32</v>
      </c>
      <c r="R40" s="197">
        <v>10.34</v>
      </c>
      <c r="S40" s="197">
        <v>6.43</v>
      </c>
      <c r="T40" s="197">
        <v>0</v>
      </c>
      <c r="U40" s="197">
        <v>264.79000000000002</v>
      </c>
      <c r="V40" s="197">
        <v>0</v>
      </c>
      <c r="W40" s="197">
        <v>0</v>
      </c>
      <c r="X40" s="197">
        <v>35.97</v>
      </c>
      <c r="Y40" s="197">
        <v>0</v>
      </c>
      <c r="Z40" s="197">
        <v>63.37</v>
      </c>
      <c r="AA40" s="197">
        <v>22</v>
      </c>
      <c r="AB40" s="197">
        <v>0</v>
      </c>
      <c r="AC40" s="197">
        <v>3.64</v>
      </c>
      <c r="AD40" s="197">
        <v>0</v>
      </c>
      <c r="AE40" s="197">
        <v>0</v>
      </c>
      <c r="AF40" s="197">
        <v>0</v>
      </c>
      <c r="AG40" s="197">
        <v>22</v>
      </c>
      <c r="AH40" s="197">
        <v>0</v>
      </c>
      <c r="AI40" s="197">
        <v>0</v>
      </c>
      <c r="AJ40" s="197">
        <v>0</v>
      </c>
      <c r="AK40" s="197">
        <v>48.32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23.75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158.44</v>
      </c>
      <c r="L41" s="197">
        <v>63.62</v>
      </c>
      <c r="M41" s="197">
        <v>0</v>
      </c>
      <c r="N41" s="197">
        <v>28.8</v>
      </c>
      <c r="O41" s="197">
        <v>48.37</v>
      </c>
      <c r="P41" s="197">
        <v>49.47</v>
      </c>
      <c r="Q41" s="197">
        <v>5.32</v>
      </c>
      <c r="R41" s="197">
        <v>10.34</v>
      </c>
      <c r="S41" s="197">
        <v>6.43</v>
      </c>
      <c r="T41" s="197">
        <v>0</v>
      </c>
      <c r="U41" s="197">
        <v>264.79000000000002</v>
      </c>
      <c r="V41" s="197">
        <v>0</v>
      </c>
      <c r="W41" s="197">
        <v>0</v>
      </c>
      <c r="X41" s="197">
        <v>35.97</v>
      </c>
      <c r="Y41" s="197">
        <v>0</v>
      </c>
      <c r="Z41" s="197">
        <v>63.37</v>
      </c>
      <c r="AA41" s="197">
        <v>22</v>
      </c>
      <c r="AB41" s="197">
        <v>0</v>
      </c>
      <c r="AC41" s="197">
        <v>7.78</v>
      </c>
      <c r="AD41" s="197">
        <v>0</v>
      </c>
      <c r="AE41" s="197">
        <v>0</v>
      </c>
      <c r="AF41" s="197">
        <v>0</v>
      </c>
      <c r="AG41" s="197">
        <v>26.52</v>
      </c>
      <c r="AH41" s="197">
        <v>0</v>
      </c>
      <c r="AI41" s="197">
        <v>0</v>
      </c>
      <c r="AJ41" s="197">
        <v>0</v>
      </c>
      <c r="AK41" s="197">
        <v>48.32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23.75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158.44</v>
      </c>
      <c r="L42" s="197">
        <v>63.62</v>
      </c>
      <c r="M42" s="197">
        <v>0</v>
      </c>
      <c r="N42" s="197">
        <v>28.8</v>
      </c>
      <c r="O42" s="197">
        <v>48.37</v>
      </c>
      <c r="P42" s="197">
        <v>49.47</v>
      </c>
      <c r="Q42" s="197">
        <v>5.32</v>
      </c>
      <c r="R42" s="197">
        <v>10.34</v>
      </c>
      <c r="S42" s="197">
        <v>6.43</v>
      </c>
      <c r="T42" s="197">
        <v>0</v>
      </c>
      <c r="U42" s="197">
        <v>264.79000000000002</v>
      </c>
      <c r="V42" s="197">
        <v>0</v>
      </c>
      <c r="W42" s="197">
        <v>0</v>
      </c>
      <c r="X42" s="197">
        <v>35.97</v>
      </c>
      <c r="Y42" s="197">
        <v>0</v>
      </c>
      <c r="Z42" s="197">
        <v>63.37</v>
      </c>
      <c r="AA42" s="197">
        <v>22</v>
      </c>
      <c r="AB42" s="197">
        <v>0</v>
      </c>
      <c r="AC42" s="197">
        <v>7.78</v>
      </c>
      <c r="AD42" s="197">
        <v>0</v>
      </c>
      <c r="AE42" s="197">
        <v>0</v>
      </c>
      <c r="AF42" s="197">
        <v>0</v>
      </c>
      <c r="AG42" s="197">
        <v>26.52</v>
      </c>
      <c r="AH42" s="197">
        <v>0</v>
      </c>
      <c r="AI42" s="197">
        <v>0</v>
      </c>
      <c r="AJ42" s="197">
        <v>0</v>
      </c>
      <c r="AK42" s="197">
        <v>48.32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23.75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158.44</v>
      </c>
      <c r="L43" s="197">
        <v>63.62</v>
      </c>
      <c r="M43" s="197">
        <v>0</v>
      </c>
      <c r="N43" s="197">
        <v>28.8</v>
      </c>
      <c r="O43" s="197">
        <v>48.37</v>
      </c>
      <c r="P43" s="197">
        <v>49.47</v>
      </c>
      <c r="Q43" s="197">
        <v>5.32</v>
      </c>
      <c r="R43" s="197">
        <v>10.34</v>
      </c>
      <c r="S43" s="197">
        <v>6.43</v>
      </c>
      <c r="T43" s="197">
        <v>0</v>
      </c>
      <c r="U43" s="197">
        <v>264.79000000000002</v>
      </c>
      <c r="V43" s="197">
        <v>0</v>
      </c>
      <c r="W43" s="197">
        <v>0</v>
      </c>
      <c r="X43" s="197">
        <v>35.97</v>
      </c>
      <c r="Y43" s="197">
        <v>0</v>
      </c>
      <c r="Z43" s="197">
        <v>63.37</v>
      </c>
      <c r="AA43" s="197">
        <v>22</v>
      </c>
      <c r="AB43" s="197">
        <v>0</v>
      </c>
      <c r="AC43" s="197">
        <v>7.78</v>
      </c>
      <c r="AD43" s="197">
        <v>0</v>
      </c>
      <c r="AE43" s="197">
        <v>0</v>
      </c>
      <c r="AF43" s="197">
        <v>0</v>
      </c>
      <c r="AG43" s="197">
        <v>26.52</v>
      </c>
      <c r="AH43" s="197">
        <v>0</v>
      </c>
      <c r="AI43" s="197">
        <v>0</v>
      </c>
      <c r="AJ43" s="197">
        <v>0</v>
      </c>
      <c r="AK43" s="197">
        <v>47.7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23.75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158.44</v>
      </c>
      <c r="L44" s="197">
        <v>63.62</v>
      </c>
      <c r="M44" s="197">
        <v>0</v>
      </c>
      <c r="N44" s="197">
        <v>28.8</v>
      </c>
      <c r="O44" s="197">
        <v>48.37</v>
      </c>
      <c r="P44" s="197">
        <v>49.47</v>
      </c>
      <c r="Q44" s="197">
        <v>5.32</v>
      </c>
      <c r="R44" s="197">
        <v>10.34</v>
      </c>
      <c r="S44" s="197">
        <v>6.43</v>
      </c>
      <c r="T44" s="197">
        <v>0</v>
      </c>
      <c r="U44" s="197">
        <v>264.79000000000002</v>
      </c>
      <c r="V44" s="197">
        <v>0</v>
      </c>
      <c r="W44" s="197">
        <v>0</v>
      </c>
      <c r="X44" s="197">
        <v>35.97</v>
      </c>
      <c r="Y44" s="197">
        <v>0</v>
      </c>
      <c r="Z44" s="197">
        <v>63.37</v>
      </c>
      <c r="AA44" s="197">
        <v>22</v>
      </c>
      <c r="AB44" s="197">
        <v>0</v>
      </c>
      <c r="AC44" s="197">
        <v>7.43</v>
      </c>
      <c r="AD44" s="197">
        <v>0</v>
      </c>
      <c r="AE44" s="197">
        <v>0</v>
      </c>
      <c r="AF44" s="197">
        <v>0</v>
      </c>
      <c r="AG44" s="197">
        <v>26.52</v>
      </c>
      <c r="AH44" s="197">
        <v>0</v>
      </c>
      <c r="AI44" s="197">
        <v>0</v>
      </c>
      <c r="AJ44" s="197">
        <v>0</v>
      </c>
      <c r="AK44" s="197">
        <v>48.95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23.75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158.44</v>
      </c>
      <c r="L45" s="197">
        <v>63.62</v>
      </c>
      <c r="M45" s="197">
        <v>0</v>
      </c>
      <c r="N45" s="197">
        <v>28.8</v>
      </c>
      <c r="O45" s="197">
        <v>48.37</v>
      </c>
      <c r="P45" s="197">
        <v>49.47</v>
      </c>
      <c r="Q45" s="197">
        <v>5.32</v>
      </c>
      <c r="R45" s="197">
        <v>10.34</v>
      </c>
      <c r="S45" s="197">
        <v>6.43</v>
      </c>
      <c r="T45" s="197">
        <v>0</v>
      </c>
      <c r="U45" s="197">
        <v>264.79000000000002</v>
      </c>
      <c r="V45" s="197">
        <v>0</v>
      </c>
      <c r="W45" s="197">
        <v>0</v>
      </c>
      <c r="X45" s="197">
        <v>35.97</v>
      </c>
      <c r="Y45" s="197">
        <v>0</v>
      </c>
      <c r="Z45" s="197">
        <v>63.37</v>
      </c>
      <c r="AA45" s="197">
        <v>22</v>
      </c>
      <c r="AB45" s="197">
        <v>0</v>
      </c>
      <c r="AC45" s="197">
        <v>7.43</v>
      </c>
      <c r="AD45" s="197">
        <v>0</v>
      </c>
      <c r="AE45" s="197">
        <v>0</v>
      </c>
      <c r="AF45" s="197">
        <v>0</v>
      </c>
      <c r="AG45" s="197">
        <v>26.03</v>
      </c>
      <c r="AH45" s="197">
        <v>0</v>
      </c>
      <c r="AI45" s="197">
        <v>0</v>
      </c>
      <c r="AJ45" s="197">
        <v>0</v>
      </c>
      <c r="AK45" s="197">
        <v>48.79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23.75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158.44</v>
      </c>
      <c r="L46" s="197">
        <v>63.62</v>
      </c>
      <c r="M46" s="197">
        <v>0</v>
      </c>
      <c r="N46" s="197">
        <v>28.8</v>
      </c>
      <c r="O46" s="197">
        <v>48.37</v>
      </c>
      <c r="P46" s="197">
        <v>49.47</v>
      </c>
      <c r="Q46" s="197">
        <v>5.32</v>
      </c>
      <c r="R46" s="197">
        <v>10.34</v>
      </c>
      <c r="S46" s="197">
        <v>6.43</v>
      </c>
      <c r="T46" s="197">
        <v>0</v>
      </c>
      <c r="U46" s="197">
        <v>264.79000000000002</v>
      </c>
      <c r="V46" s="197">
        <v>0</v>
      </c>
      <c r="W46" s="197">
        <v>0</v>
      </c>
      <c r="X46" s="197">
        <v>35.97</v>
      </c>
      <c r="Y46" s="197">
        <v>0</v>
      </c>
      <c r="Z46" s="197">
        <v>63.37</v>
      </c>
      <c r="AA46" s="197">
        <v>22</v>
      </c>
      <c r="AB46" s="197">
        <v>0</v>
      </c>
      <c r="AC46" s="197">
        <v>7.43</v>
      </c>
      <c r="AD46" s="197">
        <v>0</v>
      </c>
      <c r="AE46" s="197">
        <v>0</v>
      </c>
      <c r="AF46" s="197">
        <v>0</v>
      </c>
      <c r="AG46" s="197">
        <v>26.52</v>
      </c>
      <c r="AH46" s="197">
        <v>0</v>
      </c>
      <c r="AI46" s="197">
        <v>0</v>
      </c>
      <c r="AJ46" s="197">
        <v>0</v>
      </c>
      <c r="AK46" s="197">
        <v>48.79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23.75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158.44</v>
      </c>
      <c r="L47" s="197">
        <v>63.62</v>
      </c>
      <c r="M47" s="197">
        <v>0</v>
      </c>
      <c r="N47" s="197">
        <v>28.8</v>
      </c>
      <c r="O47" s="197">
        <v>48.37</v>
      </c>
      <c r="P47" s="197">
        <v>49.47</v>
      </c>
      <c r="Q47" s="197">
        <v>5.32</v>
      </c>
      <c r="R47" s="197">
        <v>10.34</v>
      </c>
      <c r="S47" s="197">
        <v>6.43</v>
      </c>
      <c r="T47" s="197">
        <v>0</v>
      </c>
      <c r="U47" s="197">
        <v>264.79000000000002</v>
      </c>
      <c r="V47" s="197">
        <v>0</v>
      </c>
      <c r="W47" s="197">
        <v>0</v>
      </c>
      <c r="X47" s="197">
        <v>35.97</v>
      </c>
      <c r="Y47" s="197">
        <v>0</v>
      </c>
      <c r="Z47" s="197">
        <v>63.37</v>
      </c>
      <c r="AA47" s="197">
        <v>22</v>
      </c>
      <c r="AB47" s="197">
        <v>0</v>
      </c>
      <c r="AC47" s="197">
        <v>7.43</v>
      </c>
      <c r="AD47" s="197">
        <v>0</v>
      </c>
      <c r="AE47" s="197">
        <v>0</v>
      </c>
      <c r="AF47" s="197">
        <v>0</v>
      </c>
      <c r="AG47" s="197">
        <v>26.52</v>
      </c>
      <c r="AH47" s="197">
        <v>0</v>
      </c>
      <c r="AI47" s="197">
        <v>0</v>
      </c>
      <c r="AJ47" s="197">
        <v>0</v>
      </c>
      <c r="AK47" s="197">
        <v>48.01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23.75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158.44</v>
      </c>
      <c r="L48" s="197">
        <v>63.62</v>
      </c>
      <c r="M48" s="197">
        <v>0</v>
      </c>
      <c r="N48" s="197">
        <v>28.8</v>
      </c>
      <c r="O48" s="197">
        <v>48.37</v>
      </c>
      <c r="P48" s="197">
        <v>49.47</v>
      </c>
      <c r="Q48" s="197">
        <v>5.32</v>
      </c>
      <c r="R48" s="197">
        <v>10.34</v>
      </c>
      <c r="S48" s="197">
        <v>6.43</v>
      </c>
      <c r="T48" s="197">
        <v>0</v>
      </c>
      <c r="U48" s="197">
        <v>264.79000000000002</v>
      </c>
      <c r="V48" s="197">
        <v>0</v>
      </c>
      <c r="W48" s="197">
        <v>0</v>
      </c>
      <c r="X48" s="197">
        <v>35.97</v>
      </c>
      <c r="Y48" s="197">
        <v>0</v>
      </c>
      <c r="Z48" s="197">
        <v>63.37</v>
      </c>
      <c r="AA48" s="197">
        <v>22</v>
      </c>
      <c r="AB48" s="197">
        <v>0</v>
      </c>
      <c r="AC48" s="197">
        <v>7.43</v>
      </c>
      <c r="AD48" s="197">
        <v>0</v>
      </c>
      <c r="AE48" s="197">
        <v>0</v>
      </c>
      <c r="AF48" s="197">
        <v>0</v>
      </c>
      <c r="AG48" s="197">
        <v>26.52</v>
      </c>
      <c r="AH48" s="197">
        <v>0</v>
      </c>
      <c r="AI48" s="197">
        <v>0</v>
      </c>
      <c r="AJ48" s="197">
        <v>0</v>
      </c>
      <c r="AK48" s="197">
        <v>48.01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23.75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158.44</v>
      </c>
      <c r="L49" s="197">
        <v>63.62</v>
      </c>
      <c r="M49" s="197">
        <v>0</v>
      </c>
      <c r="N49" s="197">
        <v>28.8</v>
      </c>
      <c r="O49" s="197">
        <v>48.37</v>
      </c>
      <c r="P49" s="197">
        <v>49.47</v>
      </c>
      <c r="Q49" s="197">
        <v>5.32</v>
      </c>
      <c r="R49" s="197">
        <v>10.34</v>
      </c>
      <c r="S49" s="197">
        <v>6.43</v>
      </c>
      <c r="T49" s="197">
        <v>0</v>
      </c>
      <c r="U49" s="197">
        <v>264.79000000000002</v>
      </c>
      <c r="V49" s="197">
        <v>0</v>
      </c>
      <c r="W49" s="197">
        <v>0</v>
      </c>
      <c r="X49" s="197">
        <v>35.97</v>
      </c>
      <c r="Y49" s="197">
        <v>0</v>
      </c>
      <c r="Z49" s="197">
        <v>63.37</v>
      </c>
      <c r="AA49" s="197">
        <v>22</v>
      </c>
      <c r="AB49" s="197">
        <v>0</v>
      </c>
      <c r="AC49" s="197">
        <v>7.43</v>
      </c>
      <c r="AD49" s="197">
        <v>0</v>
      </c>
      <c r="AE49" s="197">
        <v>0</v>
      </c>
      <c r="AF49" s="197">
        <v>0</v>
      </c>
      <c r="AG49" s="197">
        <v>26.52</v>
      </c>
      <c r="AH49" s="197">
        <v>0</v>
      </c>
      <c r="AI49" s="197">
        <v>0</v>
      </c>
      <c r="AJ49" s="197">
        <v>0</v>
      </c>
      <c r="AK49" s="197">
        <v>47.25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23.75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158.44</v>
      </c>
      <c r="L50" s="197">
        <v>63.62</v>
      </c>
      <c r="M50" s="197">
        <v>0</v>
      </c>
      <c r="N50" s="197">
        <v>28.8</v>
      </c>
      <c r="O50" s="197">
        <v>48.37</v>
      </c>
      <c r="P50" s="197">
        <v>49.47</v>
      </c>
      <c r="Q50" s="197">
        <v>5.32</v>
      </c>
      <c r="R50" s="197">
        <v>10.34</v>
      </c>
      <c r="S50" s="197">
        <v>6.43</v>
      </c>
      <c r="T50" s="197">
        <v>0</v>
      </c>
      <c r="U50" s="197">
        <v>264.79000000000002</v>
      </c>
      <c r="V50" s="197">
        <v>0</v>
      </c>
      <c r="W50" s="197">
        <v>0</v>
      </c>
      <c r="X50" s="197">
        <v>35.97</v>
      </c>
      <c r="Y50" s="197">
        <v>0</v>
      </c>
      <c r="Z50" s="197">
        <v>63.37</v>
      </c>
      <c r="AA50" s="197">
        <v>22</v>
      </c>
      <c r="AB50" s="197">
        <v>0</v>
      </c>
      <c r="AC50" s="197">
        <v>7.43</v>
      </c>
      <c r="AD50" s="197">
        <v>0</v>
      </c>
      <c r="AE50" s="197">
        <v>0</v>
      </c>
      <c r="AF50" s="197">
        <v>0</v>
      </c>
      <c r="AG50" s="197">
        <v>26.52</v>
      </c>
      <c r="AH50" s="197">
        <v>0</v>
      </c>
      <c r="AI50" s="197">
        <v>0</v>
      </c>
      <c r="AJ50" s="197">
        <v>0</v>
      </c>
      <c r="AK50" s="197">
        <v>48.47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23.75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158.44</v>
      </c>
      <c r="L51" s="197">
        <v>63.62</v>
      </c>
      <c r="M51" s="197">
        <v>0</v>
      </c>
      <c r="N51" s="197">
        <v>28.8</v>
      </c>
      <c r="O51" s="197">
        <v>48.37</v>
      </c>
      <c r="P51" s="197">
        <v>49.47</v>
      </c>
      <c r="Q51" s="197">
        <v>5.32</v>
      </c>
      <c r="R51" s="197">
        <v>10.34</v>
      </c>
      <c r="S51" s="197">
        <v>6.43</v>
      </c>
      <c r="T51" s="197">
        <v>0</v>
      </c>
      <c r="U51" s="197">
        <v>264.79000000000002</v>
      </c>
      <c r="V51" s="197">
        <v>0</v>
      </c>
      <c r="W51" s="197">
        <v>0</v>
      </c>
      <c r="X51" s="197">
        <v>35.97</v>
      </c>
      <c r="Y51" s="197">
        <v>0</v>
      </c>
      <c r="Z51" s="197">
        <v>63.37</v>
      </c>
      <c r="AA51" s="197">
        <v>22</v>
      </c>
      <c r="AB51" s="197">
        <v>0</v>
      </c>
      <c r="AC51" s="197">
        <v>7.07</v>
      </c>
      <c r="AD51" s="197">
        <v>0</v>
      </c>
      <c r="AE51" s="197">
        <v>0</v>
      </c>
      <c r="AF51" s="197">
        <v>0</v>
      </c>
      <c r="AG51" s="197">
        <v>26.52</v>
      </c>
      <c r="AH51" s="197">
        <v>0</v>
      </c>
      <c r="AI51" s="197">
        <v>0</v>
      </c>
      <c r="AJ51" s="197">
        <v>0</v>
      </c>
      <c r="AK51" s="197">
        <v>48.01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23.75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158.44</v>
      </c>
      <c r="L52" s="197">
        <v>63.62</v>
      </c>
      <c r="M52" s="197">
        <v>0</v>
      </c>
      <c r="N52" s="197">
        <v>28.8</v>
      </c>
      <c r="O52" s="197">
        <v>48.37</v>
      </c>
      <c r="P52" s="197">
        <v>49.47</v>
      </c>
      <c r="Q52" s="197">
        <v>5.32</v>
      </c>
      <c r="R52" s="197">
        <v>10.34</v>
      </c>
      <c r="S52" s="197">
        <v>6.43</v>
      </c>
      <c r="T52" s="197">
        <v>0</v>
      </c>
      <c r="U52" s="197">
        <v>264.79000000000002</v>
      </c>
      <c r="V52" s="197">
        <v>0</v>
      </c>
      <c r="W52" s="197">
        <v>0</v>
      </c>
      <c r="X52" s="197">
        <v>35.97</v>
      </c>
      <c r="Y52" s="197">
        <v>0</v>
      </c>
      <c r="Z52" s="197">
        <v>63.37</v>
      </c>
      <c r="AA52" s="197">
        <v>22</v>
      </c>
      <c r="AB52" s="197">
        <v>0</v>
      </c>
      <c r="AC52" s="197">
        <v>7.07</v>
      </c>
      <c r="AD52" s="197">
        <v>0</v>
      </c>
      <c r="AE52" s="197">
        <v>0</v>
      </c>
      <c r="AF52" s="197">
        <v>0</v>
      </c>
      <c r="AG52" s="197">
        <v>26.03</v>
      </c>
      <c r="AH52" s="197">
        <v>0</v>
      </c>
      <c r="AI52" s="197">
        <v>0</v>
      </c>
      <c r="AJ52" s="197">
        <v>0</v>
      </c>
      <c r="AK52" s="197">
        <v>48.01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23.75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158.44</v>
      </c>
      <c r="L53" s="197">
        <v>63.62</v>
      </c>
      <c r="M53" s="197">
        <v>0</v>
      </c>
      <c r="N53" s="197">
        <v>28.8</v>
      </c>
      <c r="O53" s="197">
        <v>48.37</v>
      </c>
      <c r="P53" s="197">
        <v>49.47</v>
      </c>
      <c r="Q53" s="197">
        <v>5.32</v>
      </c>
      <c r="R53" s="197">
        <v>10.34</v>
      </c>
      <c r="S53" s="197">
        <v>6.43</v>
      </c>
      <c r="T53" s="197">
        <v>0</v>
      </c>
      <c r="U53" s="197">
        <v>264.79000000000002</v>
      </c>
      <c r="V53" s="197">
        <v>0</v>
      </c>
      <c r="W53" s="197">
        <v>0</v>
      </c>
      <c r="X53" s="197">
        <v>35.97</v>
      </c>
      <c r="Y53" s="197">
        <v>0</v>
      </c>
      <c r="Z53" s="197">
        <v>63.37</v>
      </c>
      <c r="AA53" s="197">
        <v>22</v>
      </c>
      <c r="AB53" s="197">
        <v>0</v>
      </c>
      <c r="AC53" s="197">
        <v>7.07</v>
      </c>
      <c r="AD53" s="197">
        <v>0</v>
      </c>
      <c r="AE53" s="197">
        <v>0</v>
      </c>
      <c r="AF53" s="197">
        <v>0</v>
      </c>
      <c r="AG53" s="197">
        <v>26.03</v>
      </c>
      <c r="AH53" s="197">
        <v>0</v>
      </c>
      <c r="AI53" s="197">
        <v>0</v>
      </c>
      <c r="AJ53" s="197">
        <v>0</v>
      </c>
      <c r="AK53" s="197">
        <v>48.01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23.75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158.44</v>
      </c>
      <c r="L54" s="197">
        <v>63.62</v>
      </c>
      <c r="M54" s="197">
        <v>0</v>
      </c>
      <c r="N54" s="197">
        <v>28.8</v>
      </c>
      <c r="O54" s="197">
        <v>48.37</v>
      </c>
      <c r="P54" s="197">
        <v>49.47</v>
      </c>
      <c r="Q54" s="197">
        <v>5.32</v>
      </c>
      <c r="R54" s="197">
        <v>10.34</v>
      </c>
      <c r="S54" s="197">
        <v>6.43</v>
      </c>
      <c r="T54" s="197">
        <v>0</v>
      </c>
      <c r="U54" s="197">
        <v>264.79000000000002</v>
      </c>
      <c r="V54" s="197">
        <v>0</v>
      </c>
      <c r="W54" s="197">
        <v>0</v>
      </c>
      <c r="X54" s="197">
        <v>35.97</v>
      </c>
      <c r="Y54" s="197">
        <v>0</v>
      </c>
      <c r="Z54" s="197">
        <v>63.37</v>
      </c>
      <c r="AA54" s="197">
        <v>22</v>
      </c>
      <c r="AB54" s="197">
        <v>0</v>
      </c>
      <c r="AC54" s="197">
        <v>7.07</v>
      </c>
      <c r="AD54" s="197">
        <v>0</v>
      </c>
      <c r="AE54" s="197">
        <v>0</v>
      </c>
      <c r="AF54" s="197">
        <v>0</v>
      </c>
      <c r="AG54" s="197">
        <v>26.03</v>
      </c>
      <c r="AH54" s="197">
        <v>0</v>
      </c>
      <c r="AI54" s="197">
        <v>0</v>
      </c>
      <c r="AJ54" s="197">
        <v>0</v>
      </c>
      <c r="AK54" s="197">
        <v>48.16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23.75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158.44</v>
      </c>
      <c r="L55" s="197">
        <v>63.62</v>
      </c>
      <c r="M55" s="197">
        <v>0</v>
      </c>
      <c r="N55" s="197">
        <v>28.8</v>
      </c>
      <c r="O55" s="197">
        <v>48.37</v>
      </c>
      <c r="P55" s="197">
        <v>49.47</v>
      </c>
      <c r="Q55" s="197">
        <v>1.84</v>
      </c>
      <c r="R55" s="197">
        <v>2.77</v>
      </c>
      <c r="S55" s="197">
        <v>1.84</v>
      </c>
      <c r="T55" s="197">
        <v>0</v>
      </c>
      <c r="U55" s="197">
        <v>264.79000000000002</v>
      </c>
      <c r="V55" s="197">
        <v>0</v>
      </c>
      <c r="W55" s="197">
        <v>0</v>
      </c>
      <c r="X55" s="197">
        <v>35.97</v>
      </c>
      <c r="Y55" s="197">
        <v>0</v>
      </c>
      <c r="Z55" s="197">
        <v>63.37</v>
      </c>
      <c r="AA55" s="197">
        <v>22</v>
      </c>
      <c r="AB55" s="197">
        <v>0</v>
      </c>
      <c r="AC55" s="197">
        <v>7.07</v>
      </c>
      <c r="AD55" s="197">
        <v>0</v>
      </c>
      <c r="AE55" s="197">
        <v>0</v>
      </c>
      <c r="AF55" s="197">
        <v>0</v>
      </c>
      <c r="AG55" s="197">
        <v>26.03</v>
      </c>
      <c r="AH55" s="197">
        <v>0</v>
      </c>
      <c r="AI55" s="197">
        <v>0</v>
      </c>
      <c r="AJ55" s="197">
        <v>0</v>
      </c>
      <c r="AK55" s="197">
        <v>47.7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23.75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158.44</v>
      </c>
      <c r="L56" s="197">
        <v>25</v>
      </c>
      <c r="M56" s="197">
        <v>0</v>
      </c>
      <c r="N56" s="197">
        <v>28.8</v>
      </c>
      <c r="O56" s="197">
        <v>48.37</v>
      </c>
      <c r="P56" s="197">
        <v>49.47</v>
      </c>
      <c r="Q56" s="197">
        <v>1.84</v>
      </c>
      <c r="R56" s="197">
        <v>2.77</v>
      </c>
      <c r="S56" s="197">
        <v>1.84</v>
      </c>
      <c r="T56" s="197">
        <v>0</v>
      </c>
      <c r="U56" s="197">
        <v>264.79000000000002</v>
      </c>
      <c r="V56" s="197">
        <v>0</v>
      </c>
      <c r="W56" s="197">
        <v>0</v>
      </c>
      <c r="X56" s="197">
        <v>35.97</v>
      </c>
      <c r="Y56" s="197">
        <v>0</v>
      </c>
      <c r="Z56" s="197">
        <v>63.37</v>
      </c>
      <c r="AA56" s="197">
        <v>22</v>
      </c>
      <c r="AB56" s="197">
        <v>0</v>
      </c>
      <c r="AC56" s="197">
        <v>7.07</v>
      </c>
      <c r="AD56" s="197">
        <v>0</v>
      </c>
      <c r="AE56" s="197">
        <v>0</v>
      </c>
      <c r="AF56" s="197">
        <v>0</v>
      </c>
      <c r="AG56" s="197">
        <v>26.03</v>
      </c>
      <c r="AH56" s="197">
        <v>0</v>
      </c>
      <c r="AI56" s="197">
        <v>0</v>
      </c>
      <c r="AJ56" s="197">
        <v>0</v>
      </c>
      <c r="AK56" s="197">
        <v>48.95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23.75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158.44</v>
      </c>
      <c r="L57" s="197">
        <v>25</v>
      </c>
      <c r="M57" s="197">
        <v>0</v>
      </c>
      <c r="N57" s="197">
        <v>28.8</v>
      </c>
      <c r="O57" s="197">
        <v>48.37</v>
      </c>
      <c r="P57" s="197">
        <v>49.47</v>
      </c>
      <c r="Q57" s="197">
        <v>1.84</v>
      </c>
      <c r="R57" s="197">
        <v>2.77</v>
      </c>
      <c r="S57" s="197">
        <v>1.84</v>
      </c>
      <c r="T57" s="197">
        <v>0</v>
      </c>
      <c r="U57" s="197">
        <v>264.79000000000002</v>
      </c>
      <c r="V57" s="197">
        <v>0</v>
      </c>
      <c r="W57" s="197">
        <v>0</v>
      </c>
      <c r="X57" s="197">
        <v>35.97</v>
      </c>
      <c r="Y57" s="197">
        <v>0</v>
      </c>
      <c r="Z57" s="197">
        <v>63.37</v>
      </c>
      <c r="AA57" s="197">
        <v>22</v>
      </c>
      <c r="AB57" s="197">
        <v>0</v>
      </c>
      <c r="AC57" s="197">
        <v>7.07</v>
      </c>
      <c r="AD57" s="197">
        <v>0</v>
      </c>
      <c r="AE57" s="197">
        <v>0</v>
      </c>
      <c r="AF57" s="197">
        <v>0</v>
      </c>
      <c r="AG57" s="197">
        <v>26.52</v>
      </c>
      <c r="AH57" s="197">
        <v>0</v>
      </c>
      <c r="AI57" s="197">
        <v>0</v>
      </c>
      <c r="AJ57" s="197">
        <v>0</v>
      </c>
      <c r="AK57" s="197">
        <v>48.79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23.75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158.44</v>
      </c>
      <c r="L58" s="197">
        <v>25</v>
      </c>
      <c r="M58" s="197">
        <v>0</v>
      </c>
      <c r="N58" s="197">
        <v>28.8</v>
      </c>
      <c r="O58" s="197">
        <v>48.37</v>
      </c>
      <c r="P58" s="197">
        <v>49.47</v>
      </c>
      <c r="Q58" s="197">
        <v>1.84</v>
      </c>
      <c r="R58" s="197">
        <v>2.77</v>
      </c>
      <c r="S58" s="197">
        <v>1.84</v>
      </c>
      <c r="T58" s="197">
        <v>0</v>
      </c>
      <c r="U58" s="197">
        <v>264.79000000000002</v>
      </c>
      <c r="V58" s="197">
        <v>0</v>
      </c>
      <c r="W58" s="197">
        <v>0</v>
      </c>
      <c r="X58" s="197">
        <v>35.97</v>
      </c>
      <c r="Y58" s="197">
        <v>0</v>
      </c>
      <c r="Z58" s="197">
        <v>63.37</v>
      </c>
      <c r="AA58" s="197">
        <v>22</v>
      </c>
      <c r="AB58" s="197">
        <v>0</v>
      </c>
      <c r="AC58" s="197">
        <v>7.07</v>
      </c>
      <c r="AD58" s="197">
        <v>0</v>
      </c>
      <c r="AE58" s="197">
        <v>0</v>
      </c>
      <c r="AF58" s="197">
        <v>0</v>
      </c>
      <c r="AG58" s="197">
        <v>26.03</v>
      </c>
      <c r="AH58" s="197">
        <v>0</v>
      </c>
      <c r="AI58" s="197">
        <v>0</v>
      </c>
      <c r="AJ58" s="197">
        <v>0</v>
      </c>
      <c r="AK58" s="197">
        <v>48.47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23.75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158.44</v>
      </c>
      <c r="L59" s="197">
        <v>25</v>
      </c>
      <c r="M59" s="197">
        <v>0</v>
      </c>
      <c r="N59" s="197">
        <v>28.8</v>
      </c>
      <c r="O59" s="197">
        <v>48.37</v>
      </c>
      <c r="P59" s="197">
        <v>49.47</v>
      </c>
      <c r="Q59" s="197">
        <v>1.84</v>
      </c>
      <c r="R59" s="197">
        <v>2.77</v>
      </c>
      <c r="S59" s="197">
        <v>1.84</v>
      </c>
      <c r="T59" s="197">
        <v>0</v>
      </c>
      <c r="U59" s="197">
        <v>264.79000000000002</v>
      </c>
      <c r="V59" s="197">
        <v>0</v>
      </c>
      <c r="W59" s="197">
        <v>0</v>
      </c>
      <c r="X59" s="197">
        <v>35.97</v>
      </c>
      <c r="Y59" s="197">
        <v>0</v>
      </c>
      <c r="Z59" s="197">
        <v>63.37</v>
      </c>
      <c r="AA59" s="197">
        <v>22</v>
      </c>
      <c r="AB59" s="197">
        <v>0</v>
      </c>
      <c r="AC59" s="197">
        <v>7.07</v>
      </c>
      <c r="AD59" s="197">
        <v>0</v>
      </c>
      <c r="AE59" s="197">
        <v>0</v>
      </c>
      <c r="AF59" s="197">
        <v>0</v>
      </c>
      <c r="AG59" s="197">
        <v>26.03</v>
      </c>
      <c r="AH59" s="197">
        <v>0</v>
      </c>
      <c r="AI59" s="197">
        <v>0</v>
      </c>
      <c r="AJ59" s="197">
        <v>0</v>
      </c>
      <c r="AK59" s="197">
        <v>48.47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23.75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158.44</v>
      </c>
      <c r="L60" s="197">
        <v>25</v>
      </c>
      <c r="M60" s="197">
        <v>0</v>
      </c>
      <c r="N60" s="197">
        <v>28.8</v>
      </c>
      <c r="O60" s="197">
        <v>48.37</v>
      </c>
      <c r="P60" s="197">
        <v>49.47</v>
      </c>
      <c r="Q60" s="197">
        <v>1.84</v>
      </c>
      <c r="R60" s="197">
        <v>2.77</v>
      </c>
      <c r="S60" s="197">
        <v>1.84</v>
      </c>
      <c r="T60" s="197">
        <v>0</v>
      </c>
      <c r="U60" s="197">
        <v>264.79000000000002</v>
      </c>
      <c r="V60" s="197">
        <v>0</v>
      </c>
      <c r="W60" s="197">
        <v>0</v>
      </c>
      <c r="X60" s="197">
        <v>35.97</v>
      </c>
      <c r="Y60" s="197">
        <v>0</v>
      </c>
      <c r="Z60" s="197">
        <v>63.37</v>
      </c>
      <c r="AA60" s="197">
        <v>22</v>
      </c>
      <c r="AB60" s="197">
        <v>0</v>
      </c>
      <c r="AC60" s="197">
        <v>7.07</v>
      </c>
      <c r="AD60" s="197">
        <v>0</v>
      </c>
      <c r="AE60" s="197">
        <v>0</v>
      </c>
      <c r="AF60" s="197">
        <v>0</v>
      </c>
      <c r="AG60" s="197">
        <v>26.03</v>
      </c>
      <c r="AH60" s="197">
        <v>0</v>
      </c>
      <c r="AI60" s="197">
        <v>0</v>
      </c>
      <c r="AJ60" s="197">
        <v>0</v>
      </c>
      <c r="AK60" s="197">
        <v>48.63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23.75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158.44</v>
      </c>
      <c r="L61" s="197">
        <v>25</v>
      </c>
      <c r="M61" s="197">
        <v>0</v>
      </c>
      <c r="N61" s="197">
        <v>28.8</v>
      </c>
      <c r="O61" s="197">
        <v>48.37</v>
      </c>
      <c r="P61" s="197">
        <v>49.47</v>
      </c>
      <c r="Q61" s="197">
        <v>1.84</v>
      </c>
      <c r="R61" s="197">
        <v>2.77</v>
      </c>
      <c r="S61" s="197">
        <v>1.84</v>
      </c>
      <c r="T61" s="197">
        <v>0</v>
      </c>
      <c r="U61" s="197">
        <v>264.79000000000002</v>
      </c>
      <c r="V61" s="197">
        <v>0</v>
      </c>
      <c r="W61" s="197">
        <v>0</v>
      </c>
      <c r="X61" s="197">
        <v>35.97</v>
      </c>
      <c r="Y61" s="197">
        <v>0</v>
      </c>
      <c r="Z61" s="197">
        <v>63.37</v>
      </c>
      <c r="AA61" s="197">
        <v>22</v>
      </c>
      <c r="AB61" s="197">
        <v>0</v>
      </c>
      <c r="AC61" s="197">
        <v>7.07</v>
      </c>
      <c r="AD61" s="197">
        <v>0</v>
      </c>
      <c r="AE61" s="197">
        <v>0</v>
      </c>
      <c r="AF61" s="197">
        <v>0</v>
      </c>
      <c r="AG61" s="197">
        <v>26.03</v>
      </c>
      <c r="AH61" s="197">
        <v>0</v>
      </c>
      <c r="AI61" s="197">
        <v>0</v>
      </c>
      <c r="AJ61" s="197">
        <v>0</v>
      </c>
      <c r="AK61" s="197">
        <v>48.79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23.75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158.44</v>
      </c>
      <c r="L62" s="197">
        <v>25</v>
      </c>
      <c r="M62" s="197">
        <v>0</v>
      </c>
      <c r="N62" s="197">
        <v>28.8</v>
      </c>
      <c r="O62" s="197">
        <v>48.37</v>
      </c>
      <c r="P62" s="197">
        <v>49.47</v>
      </c>
      <c r="Q62" s="197">
        <v>1.84</v>
      </c>
      <c r="R62" s="197">
        <v>2.77</v>
      </c>
      <c r="S62" s="197">
        <v>1.84</v>
      </c>
      <c r="T62" s="197">
        <v>0</v>
      </c>
      <c r="U62" s="197">
        <v>264.79000000000002</v>
      </c>
      <c r="V62" s="197">
        <v>0</v>
      </c>
      <c r="W62" s="197">
        <v>0</v>
      </c>
      <c r="X62" s="197">
        <v>35.97</v>
      </c>
      <c r="Y62" s="197">
        <v>0</v>
      </c>
      <c r="Z62" s="197">
        <v>63.37</v>
      </c>
      <c r="AA62" s="197">
        <v>22</v>
      </c>
      <c r="AB62" s="197">
        <v>0</v>
      </c>
      <c r="AC62" s="197">
        <v>7.07</v>
      </c>
      <c r="AD62" s="197">
        <v>0</v>
      </c>
      <c r="AE62" s="197">
        <v>0</v>
      </c>
      <c r="AF62" s="197">
        <v>0</v>
      </c>
      <c r="AG62" s="197">
        <v>26.03</v>
      </c>
      <c r="AH62" s="197">
        <v>0</v>
      </c>
      <c r="AI62" s="197">
        <v>0</v>
      </c>
      <c r="AJ62" s="197">
        <v>0</v>
      </c>
      <c r="AK62" s="197">
        <v>49.92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23.75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158.44</v>
      </c>
      <c r="L63" s="197">
        <v>25</v>
      </c>
      <c r="M63" s="197">
        <v>0</v>
      </c>
      <c r="N63" s="197">
        <v>28.8</v>
      </c>
      <c r="O63" s="197">
        <v>48.37</v>
      </c>
      <c r="P63" s="197">
        <v>49.47</v>
      </c>
      <c r="Q63" s="197">
        <v>1.84</v>
      </c>
      <c r="R63" s="197">
        <v>2.77</v>
      </c>
      <c r="S63" s="197">
        <v>1.84</v>
      </c>
      <c r="T63" s="197">
        <v>0</v>
      </c>
      <c r="U63" s="197">
        <v>264.79000000000002</v>
      </c>
      <c r="V63" s="197">
        <v>0</v>
      </c>
      <c r="W63" s="197">
        <v>0</v>
      </c>
      <c r="X63" s="197">
        <v>35.97</v>
      </c>
      <c r="Y63" s="197">
        <v>0</v>
      </c>
      <c r="Z63" s="197">
        <v>63.37</v>
      </c>
      <c r="AA63" s="197">
        <v>22</v>
      </c>
      <c r="AB63" s="197">
        <v>0</v>
      </c>
      <c r="AC63" s="197">
        <v>7.07</v>
      </c>
      <c r="AD63" s="197">
        <v>0</v>
      </c>
      <c r="AE63" s="197">
        <v>0</v>
      </c>
      <c r="AF63" s="197">
        <v>0</v>
      </c>
      <c r="AG63" s="197">
        <v>26.52</v>
      </c>
      <c r="AH63" s="197">
        <v>0</v>
      </c>
      <c r="AI63" s="197">
        <v>0</v>
      </c>
      <c r="AJ63" s="197">
        <v>0</v>
      </c>
      <c r="AK63" s="197">
        <v>49.92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23.75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158.44</v>
      </c>
      <c r="L64" s="197">
        <v>25</v>
      </c>
      <c r="M64" s="197">
        <v>0</v>
      </c>
      <c r="N64" s="197">
        <v>28.8</v>
      </c>
      <c r="O64" s="197">
        <v>48.37</v>
      </c>
      <c r="P64" s="197">
        <v>49.47</v>
      </c>
      <c r="Q64" s="197">
        <v>5.32</v>
      </c>
      <c r="R64" s="197">
        <v>10.34</v>
      </c>
      <c r="S64" s="197">
        <v>6.43</v>
      </c>
      <c r="T64" s="197">
        <v>0</v>
      </c>
      <c r="U64" s="197">
        <v>264.79000000000002</v>
      </c>
      <c r="V64" s="197">
        <v>0</v>
      </c>
      <c r="W64" s="197">
        <v>0</v>
      </c>
      <c r="X64" s="197">
        <v>35.97</v>
      </c>
      <c r="Y64" s="197">
        <v>0</v>
      </c>
      <c r="Z64" s="197">
        <v>63.37</v>
      </c>
      <c r="AA64" s="197">
        <v>22</v>
      </c>
      <c r="AB64" s="197">
        <v>0</v>
      </c>
      <c r="AC64" s="197">
        <v>7.07</v>
      </c>
      <c r="AD64" s="197">
        <v>0</v>
      </c>
      <c r="AE64" s="197">
        <v>0</v>
      </c>
      <c r="AF64" s="197">
        <v>0</v>
      </c>
      <c r="AG64" s="197">
        <v>26.03</v>
      </c>
      <c r="AH64" s="197">
        <v>0</v>
      </c>
      <c r="AI64" s="197">
        <v>0</v>
      </c>
      <c r="AJ64" s="197">
        <v>0</v>
      </c>
      <c r="AK64" s="197">
        <v>49.92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23.75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158.44</v>
      </c>
      <c r="L65" s="197">
        <v>25</v>
      </c>
      <c r="M65" s="197">
        <v>0</v>
      </c>
      <c r="N65" s="197">
        <v>28.8</v>
      </c>
      <c r="O65" s="197">
        <v>48.37</v>
      </c>
      <c r="P65" s="197">
        <v>49.47</v>
      </c>
      <c r="Q65" s="197">
        <v>5.32</v>
      </c>
      <c r="R65" s="197">
        <v>10.34</v>
      </c>
      <c r="S65" s="197">
        <v>6.43</v>
      </c>
      <c r="T65" s="197">
        <v>0</v>
      </c>
      <c r="U65" s="197">
        <v>264.79000000000002</v>
      </c>
      <c r="V65" s="197">
        <v>0</v>
      </c>
      <c r="W65" s="197">
        <v>0</v>
      </c>
      <c r="X65" s="197">
        <v>35.97</v>
      </c>
      <c r="Y65" s="197">
        <v>0</v>
      </c>
      <c r="Z65" s="197">
        <v>63.37</v>
      </c>
      <c r="AA65" s="197">
        <v>22</v>
      </c>
      <c r="AB65" s="197">
        <v>0</v>
      </c>
      <c r="AC65" s="197">
        <v>7.07</v>
      </c>
      <c r="AD65" s="197">
        <v>0</v>
      </c>
      <c r="AE65" s="197">
        <v>0</v>
      </c>
      <c r="AF65" s="197">
        <v>0</v>
      </c>
      <c r="AG65" s="197">
        <v>26.03</v>
      </c>
      <c r="AH65" s="197">
        <v>0</v>
      </c>
      <c r="AI65" s="197">
        <v>0</v>
      </c>
      <c r="AJ65" s="197">
        <v>0</v>
      </c>
      <c r="AK65" s="197">
        <v>49.92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23.75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158.44</v>
      </c>
      <c r="L66" s="197">
        <v>25</v>
      </c>
      <c r="M66" s="197">
        <v>0</v>
      </c>
      <c r="N66" s="197">
        <v>28.8</v>
      </c>
      <c r="O66" s="197">
        <v>48.37</v>
      </c>
      <c r="P66" s="197">
        <v>49.47</v>
      </c>
      <c r="Q66" s="197">
        <v>5.32</v>
      </c>
      <c r="R66" s="197">
        <v>10.34</v>
      </c>
      <c r="S66" s="197">
        <v>6.43</v>
      </c>
      <c r="T66" s="197">
        <v>0</v>
      </c>
      <c r="U66" s="197">
        <v>264.79000000000002</v>
      </c>
      <c r="V66" s="197">
        <v>0</v>
      </c>
      <c r="W66" s="197">
        <v>0</v>
      </c>
      <c r="X66" s="197">
        <v>35.97</v>
      </c>
      <c r="Y66" s="197">
        <v>0</v>
      </c>
      <c r="Z66" s="197">
        <v>63.37</v>
      </c>
      <c r="AA66" s="197">
        <v>22</v>
      </c>
      <c r="AB66" s="197">
        <v>0</v>
      </c>
      <c r="AC66" s="197">
        <v>7.07</v>
      </c>
      <c r="AD66" s="197">
        <v>0</v>
      </c>
      <c r="AE66" s="197">
        <v>0</v>
      </c>
      <c r="AF66" s="197">
        <v>0</v>
      </c>
      <c r="AG66" s="197">
        <v>26.03</v>
      </c>
      <c r="AH66" s="197">
        <v>0</v>
      </c>
      <c r="AI66" s="197">
        <v>0</v>
      </c>
      <c r="AJ66" s="197">
        <v>0</v>
      </c>
      <c r="AK66" s="197">
        <v>49.92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23.75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158.44</v>
      </c>
      <c r="L67" s="197">
        <v>25</v>
      </c>
      <c r="M67" s="197">
        <v>0</v>
      </c>
      <c r="N67" s="197">
        <v>28.8</v>
      </c>
      <c r="O67" s="197">
        <v>48.37</v>
      </c>
      <c r="P67" s="197">
        <v>49.47</v>
      </c>
      <c r="Q67" s="197">
        <v>5.32</v>
      </c>
      <c r="R67" s="197">
        <v>10.34</v>
      </c>
      <c r="S67" s="197">
        <v>6.43</v>
      </c>
      <c r="T67" s="197">
        <v>0</v>
      </c>
      <c r="U67" s="197">
        <v>264.79000000000002</v>
      </c>
      <c r="V67" s="197">
        <v>0</v>
      </c>
      <c r="W67" s="197">
        <v>0</v>
      </c>
      <c r="X67" s="197">
        <v>35.97</v>
      </c>
      <c r="Y67" s="197">
        <v>0</v>
      </c>
      <c r="Z67" s="197">
        <v>63.37</v>
      </c>
      <c r="AA67" s="197">
        <v>22</v>
      </c>
      <c r="AB67" s="197">
        <v>0</v>
      </c>
      <c r="AC67" s="197">
        <v>5</v>
      </c>
      <c r="AD67" s="197">
        <v>0</v>
      </c>
      <c r="AE67" s="197">
        <v>0</v>
      </c>
      <c r="AF67" s="197">
        <v>0</v>
      </c>
      <c r="AG67" s="197">
        <v>22</v>
      </c>
      <c r="AH67" s="197">
        <v>0</v>
      </c>
      <c r="AI67" s="197">
        <v>0</v>
      </c>
      <c r="AJ67" s="197">
        <v>0</v>
      </c>
      <c r="AK67" s="197">
        <v>49.92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23.75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158.44</v>
      </c>
      <c r="L68" s="197">
        <v>25</v>
      </c>
      <c r="M68" s="197">
        <v>0</v>
      </c>
      <c r="N68" s="197">
        <v>28.8</v>
      </c>
      <c r="O68" s="197">
        <v>48.37</v>
      </c>
      <c r="P68" s="197">
        <v>49.47</v>
      </c>
      <c r="Q68" s="197">
        <v>5.32</v>
      </c>
      <c r="R68" s="197">
        <v>10.34</v>
      </c>
      <c r="S68" s="197">
        <v>6.43</v>
      </c>
      <c r="T68" s="197">
        <v>0</v>
      </c>
      <c r="U68" s="197">
        <v>264.79000000000002</v>
      </c>
      <c r="V68" s="197">
        <v>0</v>
      </c>
      <c r="W68" s="197">
        <v>0</v>
      </c>
      <c r="X68" s="197">
        <v>35.97</v>
      </c>
      <c r="Y68" s="197">
        <v>0</v>
      </c>
      <c r="Z68" s="197">
        <v>63.37</v>
      </c>
      <c r="AA68" s="197">
        <v>22</v>
      </c>
      <c r="AB68" s="197">
        <v>0</v>
      </c>
      <c r="AC68" s="197">
        <v>5</v>
      </c>
      <c r="AD68" s="197">
        <v>0</v>
      </c>
      <c r="AE68" s="197">
        <v>0</v>
      </c>
      <c r="AF68" s="197">
        <v>0</v>
      </c>
      <c r="AG68" s="197">
        <v>22</v>
      </c>
      <c r="AH68" s="197">
        <v>0</v>
      </c>
      <c r="AI68" s="197">
        <v>0</v>
      </c>
      <c r="AJ68" s="197">
        <v>0</v>
      </c>
      <c r="AK68" s="197">
        <v>49.92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23.75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158.44</v>
      </c>
      <c r="L69" s="197">
        <v>63.62</v>
      </c>
      <c r="M69" s="197">
        <v>0</v>
      </c>
      <c r="N69" s="197">
        <v>28.8</v>
      </c>
      <c r="O69" s="197">
        <v>48.37</v>
      </c>
      <c r="P69" s="197">
        <v>49.47</v>
      </c>
      <c r="Q69" s="197">
        <v>5.32</v>
      </c>
      <c r="R69" s="197">
        <v>10.34</v>
      </c>
      <c r="S69" s="197">
        <v>6.43</v>
      </c>
      <c r="T69" s="197">
        <v>0</v>
      </c>
      <c r="U69" s="197">
        <v>264.79000000000002</v>
      </c>
      <c r="V69" s="197">
        <v>0</v>
      </c>
      <c r="W69" s="197">
        <v>0</v>
      </c>
      <c r="X69" s="197">
        <v>35.97</v>
      </c>
      <c r="Y69" s="197">
        <v>0</v>
      </c>
      <c r="Z69" s="197">
        <v>63.37</v>
      </c>
      <c r="AA69" s="197">
        <v>22</v>
      </c>
      <c r="AB69" s="197">
        <v>0</v>
      </c>
      <c r="AC69" s="197">
        <v>5</v>
      </c>
      <c r="AD69" s="197">
        <v>0</v>
      </c>
      <c r="AE69" s="197">
        <v>0</v>
      </c>
      <c r="AF69" s="197">
        <v>0</v>
      </c>
      <c r="AG69" s="197">
        <v>22</v>
      </c>
      <c r="AH69" s="197">
        <v>0</v>
      </c>
      <c r="AI69" s="197">
        <v>0</v>
      </c>
      <c r="AJ69" s="197">
        <v>0</v>
      </c>
      <c r="AK69" s="197">
        <v>49.92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20.079999999999998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158.44</v>
      </c>
      <c r="L70" s="197">
        <v>63.62</v>
      </c>
      <c r="M70" s="197">
        <v>0</v>
      </c>
      <c r="N70" s="197">
        <v>28.8</v>
      </c>
      <c r="O70" s="197">
        <v>48.37</v>
      </c>
      <c r="P70" s="197">
        <v>49.47</v>
      </c>
      <c r="Q70" s="197">
        <v>5.32</v>
      </c>
      <c r="R70" s="197">
        <v>10.34</v>
      </c>
      <c r="S70" s="197">
        <v>6.43</v>
      </c>
      <c r="T70" s="197">
        <v>0</v>
      </c>
      <c r="U70" s="197">
        <v>264.79000000000002</v>
      </c>
      <c r="V70" s="197">
        <v>0</v>
      </c>
      <c r="W70" s="197">
        <v>0</v>
      </c>
      <c r="X70" s="197">
        <v>35.97</v>
      </c>
      <c r="Y70" s="197">
        <v>0</v>
      </c>
      <c r="Z70" s="197">
        <v>63.37</v>
      </c>
      <c r="AA70" s="197">
        <v>22</v>
      </c>
      <c r="AB70" s="197">
        <v>0</v>
      </c>
      <c r="AC70" s="197">
        <v>7.07</v>
      </c>
      <c r="AD70" s="197">
        <v>0</v>
      </c>
      <c r="AE70" s="197">
        <v>0</v>
      </c>
      <c r="AF70" s="197">
        <v>0</v>
      </c>
      <c r="AG70" s="197">
        <v>22</v>
      </c>
      <c r="AH70" s="197">
        <v>0</v>
      </c>
      <c r="AI70" s="197">
        <v>0</v>
      </c>
      <c r="AJ70" s="197">
        <v>0</v>
      </c>
      <c r="AK70" s="197">
        <v>49.92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9.65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158.44</v>
      </c>
      <c r="L71" s="197">
        <v>63.62</v>
      </c>
      <c r="M71" s="197">
        <v>0</v>
      </c>
      <c r="N71" s="197">
        <v>28.8</v>
      </c>
      <c r="O71" s="197">
        <v>48.37</v>
      </c>
      <c r="P71" s="197">
        <v>49.47</v>
      </c>
      <c r="Q71" s="197">
        <v>5.32</v>
      </c>
      <c r="R71" s="197">
        <v>10.34</v>
      </c>
      <c r="S71" s="197">
        <v>6.43</v>
      </c>
      <c r="T71" s="197">
        <v>0</v>
      </c>
      <c r="U71" s="197">
        <v>264.79000000000002</v>
      </c>
      <c r="V71" s="197">
        <v>0</v>
      </c>
      <c r="W71" s="197">
        <v>0</v>
      </c>
      <c r="X71" s="197">
        <v>35.97</v>
      </c>
      <c r="Y71" s="197">
        <v>0</v>
      </c>
      <c r="Z71" s="197">
        <v>63.37</v>
      </c>
      <c r="AA71" s="197">
        <v>22</v>
      </c>
      <c r="AB71" s="197">
        <v>0</v>
      </c>
      <c r="AC71" s="197">
        <v>7.07</v>
      </c>
      <c r="AD71" s="197">
        <v>0</v>
      </c>
      <c r="AE71" s="197">
        <v>0</v>
      </c>
      <c r="AF71" s="197">
        <v>0</v>
      </c>
      <c r="AG71" s="197">
        <v>22</v>
      </c>
      <c r="AH71" s="197">
        <v>0</v>
      </c>
      <c r="AI71" s="197">
        <v>0</v>
      </c>
      <c r="AJ71" s="197">
        <v>0</v>
      </c>
      <c r="AK71" s="197">
        <v>49.92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3.63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158.44</v>
      </c>
      <c r="L72" s="197">
        <v>63.62</v>
      </c>
      <c r="M72" s="197">
        <v>0</v>
      </c>
      <c r="N72" s="197">
        <v>28.8</v>
      </c>
      <c r="O72" s="197">
        <v>48.37</v>
      </c>
      <c r="P72" s="197">
        <v>49.47</v>
      </c>
      <c r="Q72" s="197">
        <v>5.32</v>
      </c>
      <c r="R72" s="197">
        <v>10.34</v>
      </c>
      <c r="S72" s="197">
        <v>6.43</v>
      </c>
      <c r="T72" s="197">
        <v>0</v>
      </c>
      <c r="U72" s="197">
        <v>264.79000000000002</v>
      </c>
      <c r="V72" s="197">
        <v>0</v>
      </c>
      <c r="W72" s="197">
        <v>0</v>
      </c>
      <c r="X72" s="197">
        <v>35.97</v>
      </c>
      <c r="Y72" s="197">
        <v>0</v>
      </c>
      <c r="Z72" s="197">
        <v>63.37</v>
      </c>
      <c r="AA72" s="197">
        <v>22</v>
      </c>
      <c r="AB72" s="197">
        <v>0</v>
      </c>
      <c r="AC72" s="197">
        <v>14.78</v>
      </c>
      <c r="AD72" s="197">
        <v>0</v>
      </c>
      <c r="AE72" s="197">
        <v>0</v>
      </c>
      <c r="AF72" s="197">
        <v>0</v>
      </c>
      <c r="AG72" s="197">
        <v>22</v>
      </c>
      <c r="AH72" s="197">
        <v>0</v>
      </c>
      <c r="AI72" s="197">
        <v>0</v>
      </c>
      <c r="AJ72" s="197">
        <v>0</v>
      </c>
      <c r="AK72" s="197">
        <v>49.92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0.78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158.44</v>
      </c>
      <c r="L73" s="197">
        <v>63.62</v>
      </c>
      <c r="M73" s="197">
        <v>0</v>
      </c>
      <c r="N73" s="197">
        <v>28.8</v>
      </c>
      <c r="O73" s="197">
        <v>48.37</v>
      </c>
      <c r="P73" s="197">
        <v>49.47</v>
      </c>
      <c r="Q73" s="197">
        <v>5.32</v>
      </c>
      <c r="R73" s="197">
        <v>10.34</v>
      </c>
      <c r="S73" s="197">
        <v>6.43</v>
      </c>
      <c r="T73" s="197">
        <v>0</v>
      </c>
      <c r="U73" s="197">
        <v>264.79000000000002</v>
      </c>
      <c r="V73" s="197">
        <v>0</v>
      </c>
      <c r="W73" s="197">
        <v>0</v>
      </c>
      <c r="X73" s="197">
        <v>35.97</v>
      </c>
      <c r="Y73" s="197">
        <v>0</v>
      </c>
      <c r="Z73" s="197">
        <v>63.37</v>
      </c>
      <c r="AA73" s="197">
        <v>22</v>
      </c>
      <c r="AB73" s="197">
        <v>0</v>
      </c>
      <c r="AC73" s="197">
        <v>14.78</v>
      </c>
      <c r="AD73" s="197">
        <v>0</v>
      </c>
      <c r="AE73" s="197">
        <v>0</v>
      </c>
      <c r="AF73" s="197">
        <v>0</v>
      </c>
      <c r="AG73" s="197">
        <v>25.71</v>
      </c>
      <c r="AH73" s="197">
        <v>0</v>
      </c>
      <c r="AI73" s="197">
        <v>0</v>
      </c>
      <c r="AJ73" s="197">
        <v>0</v>
      </c>
      <c r="AK73" s="197">
        <v>49.6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158.44</v>
      </c>
      <c r="L74" s="197">
        <v>63.62</v>
      </c>
      <c r="M74" s="197">
        <v>0</v>
      </c>
      <c r="N74" s="197">
        <v>28.8</v>
      </c>
      <c r="O74" s="197">
        <v>48.37</v>
      </c>
      <c r="P74" s="197">
        <v>49.47</v>
      </c>
      <c r="Q74" s="197">
        <v>5.32</v>
      </c>
      <c r="R74" s="197">
        <v>10.34</v>
      </c>
      <c r="S74" s="197">
        <v>6.43</v>
      </c>
      <c r="T74" s="197">
        <v>0</v>
      </c>
      <c r="U74" s="197">
        <v>264.79000000000002</v>
      </c>
      <c r="V74" s="197">
        <v>0</v>
      </c>
      <c r="W74" s="197">
        <v>0</v>
      </c>
      <c r="X74" s="197">
        <v>35.97</v>
      </c>
      <c r="Y74" s="197">
        <v>0</v>
      </c>
      <c r="Z74" s="197">
        <v>63.37</v>
      </c>
      <c r="AA74" s="197">
        <v>22</v>
      </c>
      <c r="AB74" s="197">
        <v>0</v>
      </c>
      <c r="AC74" s="197">
        <v>14.78</v>
      </c>
      <c r="AD74" s="197">
        <v>0</v>
      </c>
      <c r="AE74" s="197">
        <v>0</v>
      </c>
      <c r="AF74" s="197">
        <v>0</v>
      </c>
      <c r="AG74" s="197">
        <v>25.71</v>
      </c>
      <c r="AH74" s="197">
        <v>0</v>
      </c>
      <c r="AI74" s="197">
        <v>0</v>
      </c>
      <c r="AJ74" s="197">
        <v>0</v>
      </c>
      <c r="AK74" s="197">
        <v>49.92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158.44</v>
      </c>
      <c r="L75" s="197">
        <v>63.62</v>
      </c>
      <c r="M75" s="197">
        <v>0</v>
      </c>
      <c r="N75" s="197">
        <v>28.8</v>
      </c>
      <c r="O75" s="197">
        <v>48.37</v>
      </c>
      <c r="P75" s="197">
        <v>49.47</v>
      </c>
      <c r="Q75" s="197">
        <v>5.32</v>
      </c>
      <c r="R75" s="197">
        <v>10.34</v>
      </c>
      <c r="S75" s="197">
        <v>6.43</v>
      </c>
      <c r="T75" s="197">
        <v>0</v>
      </c>
      <c r="U75" s="197">
        <v>264.79000000000002</v>
      </c>
      <c r="V75" s="197">
        <v>0</v>
      </c>
      <c r="W75" s="197">
        <v>0</v>
      </c>
      <c r="X75" s="197">
        <v>35.97</v>
      </c>
      <c r="Y75" s="197">
        <v>0</v>
      </c>
      <c r="Z75" s="197">
        <v>63.37</v>
      </c>
      <c r="AA75" s="197">
        <v>22</v>
      </c>
      <c r="AB75" s="197">
        <v>0</v>
      </c>
      <c r="AC75" s="197">
        <v>14.78</v>
      </c>
      <c r="AD75" s="197">
        <v>0</v>
      </c>
      <c r="AE75" s="197">
        <v>0</v>
      </c>
      <c r="AF75" s="197">
        <v>0</v>
      </c>
      <c r="AG75" s="197">
        <v>25.71</v>
      </c>
      <c r="AH75" s="197">
        <v>0</v>
      </c>
      <c r="AI75" s="197">
        <v>0</v>
      </c>
      <c r="AJ75" s="197">
        <v>0</v>
      </c>
      <c r="AK75" s="197">
        <v>49.92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158.44</v>
      </c>
      <c r="L76" s="197">
        <v>63.62</v>
      </c>
      <c r="M76" s="197">
        <v>0</v>
      </c>
      <c r="N76" s="197">
        <v>28.8</v>
      </c>
      <c r="O76" s="197">
        <v>48.37</v>
      </c>
      <c r="P76" s="197">
        <v>49.47</v>
      </c>
      <c r="Q76" s="197">
        <v>5.32</v>
      </c>
      <c r="R76" s="197">
        <v>10.34</v>
      </c>
      <c r="S76" s="197">
        <v>6.43</v>
      </c>
      <c r="T76" s="197">
        <v>0</v>
      </c>
      <c r="U76" s="197">
        <v>264.79000000000002</v>
      </c>
      <c r="V76" s="197">
        <v>0</v>
      </c>
      <c r="W76" s="197">
        <v>0</v>
      </c>
      <c r="X76" s="197">
        <v>35.97</v>
      </c>
      <c r="Y76" s="197">
        <v>0</v>
      </c>
      <c r="Z76" s="197">
        <v>63.37</v>
      </c>
      <c r="AA76" s="197">
        <v>22</v>
      </c>
      <c r="AB76" s="197">
        <v>0</v>
      </c>
      <c r="AC76" s="197">
        <v>14.78</v>
      </c>
      <c r="AD76" s="197">
        <v>0</v>
      </c>
      <c r="AE76" s="197">
        <v>0</v>
      </c>
      <c r="AF76" s="197">
        <v>0</v>
      </c>
      <c r="AG76" s="197">
        <v>25.71</v>
      </c>
      <c r="AH76" s="197">
        <v>0</v>
      </c>
      <c r="AI76" s="197">
        <v>0</v>
      </c>
      <c r="AJ76" s="197">
        <v>0</v>
      </c>
      <c r="AK76" s="197">
        <v>49.76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158.44</v>
      </c>
      <c r="L77" s="197">
        <v>63.62</v>
      </c>
      <c r="M77" s="197">
        <v>0</v>
      </c>
      <c r="N77" s="197">
        <v>28.8</v>
      </c>
      <c r="O77" s="197">
        <v>48.37</v>
      </c>
      <c r="P77" s="197">
        <v>49.47</v>
      </c>
      <c r="Q77" s="197">
        <v>5.32</v>
      </c>
      <c r="R77" s="197">
        <v>10.34</v>
      </c>
      <c r="S77" s="197">
        <v>6.43</v>
      </c>
      <c r="T77" s="197">
        <v>0</v>
      </c>
      <c r="U77" s="197">
        <v>264.79000000000002</v>
      </c>
      <c r="V77" s="197">
        <v>0</v>
      </c>
      <c r="W77" s="197">
        <v>0</v>
      </c>
      <c r="X77" s="197">
        <v>35.97</v>
      </c>
      <c r="Y77" s="197">
        <v>0</v>
      </c>
      <c r="Z77" s="197">
        <v>63.37</v>
      </c>
      <c r="AA77" s="197">
        <v>22</v>
      </c>
      <c r="AB77" s="197">
        <v>0</v>
      </c>
      <c r="AC77" s="197">
        <v>14.78</v>
      </c>
      <c r="AD77" s="197">
        <v>0</v>
      </c>
      <c r="AE77" s="197">
        <v>0</v>
      </c>
      <c r="AF77" s="197">
        <v>0</v>
      </c>
      <c r="AG77" s="197">
        <v>25.71</v>
      </c>
      <c r="AH77" s="197">
        <v>0</v>
      </c>
      <c r="AI77" s="197">
        <v>0</v>
      </c>
      <c r="AJ77" s="197">
        <v>0</v>
      </c>
      <c r="AK77" s="197">
        <v>49.76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158.44</v>
      </c>
      <c r="L78" s="197">
        <v>63.62</v>
      </c>
      <c r="M78" s="197">
        <v>0</v>
      </c>
      <c r="N78" s="197">
        <v>28.8</v>
      </c>
      <c r="O78" s="197">
        <v>48.37</v>
      </c>
      <c r="P78" s="197">
        <v>49.47</v>
      </c>
      <c r="Q78" s="197">
        <v>5.32</v>
      </c>
      <c r="R78" s="197">
        <v>10.34</v>
      </c>
      <c r="S78" s="197">
        <v>6.43</v>
      </c>
      <c r="T78" s="197">
        <v>0</v>
      </c>
      <c r="U78" s="197">
        <v>264.79000000000002</v>
      </c>
      <c r="V78" s="197">
        <v>0</v>
      </c>
      <c r="W78" s="197">
        <v>0</v>
      </c>
      <c r="X78" s="197">
        <v>35.97</v>
      </c>
      <c r="Y78" s="197">
        <v>0</v>
      </c>
      <c r="Z78" s="197">
        <v>63.37</v>
      </c>
      <c r="AA78" s="197">
        <v>22</v>
      </c>
      <c r="AB78" s="197">
        <v>0</v>
      </c>
      <c r="AC78" s="197">
        <v>14.78</v>
      </c>
      <c r="AD78" s="197">
        <v>0</v>
      </c>
      <c r="AE78" s="197">
        <v>0</v>
      </c>
      <c r="AF78" s="197">
        <v>0</v>
      </c>
      <c r="AG78" s="197">
        <v>25.71</v>
      </c>
      <c r="AH78" s="197">
        <v>0</v>
      </c>
      <c r="AI78" s="197">
        <v>0</v>
      </c>
      <c r="AJ78" s="197">
        <v>0</v>
      </c>
      <c r="AK78" s="197">
        <v>49.6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158.44</v>
      </c>
      <c r="L79" s="197">
        <v>63.62</v>
      </c>
      <c r="M79" s="197">
        <v>0</v>
      </c>
      <c r="N79" s="197">
        <v>28.8</v>
      </c>
      <c r="O79" s="197">
        <v>48.37</v>
      </c>
      <c r="P79" s="197">
        <v>49.47</v>
      </c>
      <c r="Q79" s="197">
        <v>5.32</v>
      </c>
      <c r="R79" s="197">
        <v>10.34</v>
      </c>
      <c r="S79" s="197">
        <v>6.43</v>
      </c>
      <c r="T79" s="197">
        <v>0</v>
      </c>
      <c r="U79" s="197">
        <v>264.79000000000002</v>
      </c>
      <c r="V79" s="197">
        <v>0</v>
      </c>
      <c r="W79" s="197">
        <v>0</v>
      </c>
      <c r="X79" s="197">
        <v>35.97</v>
      </c>
      <c r="Y79" s="197">
        <v>0</v>
      </c>
      <c r="Z79" s="197">
        <v>63.37</v>
      </c>
      <c r="AA79" s="197">
        <v>22</v>
      </c>
      <c r="AB79" s="197">
        <v>0</v>
      </c>
      <c r="AC79" s="197">
        <v>7.07</v>
      </c>
      <c r="AD79" s="197">
        <v>0</v>
      </c>
      <c r="AE79" s="197">
        <v>0</v>
      </c>
      <c r="AF79" s="197">
        <v>0</v>
      </c>
      <c r="AG79" s="197">
        <v>25.71</v>
      </c>
      <c r="AH79" s="197">
        <v>0</v>
      </c>
      <c r="AI79" s="197">
        <v>0</v>
      </c>
      <c r="AJ79" s="197">
        <v>0</v>
      </c>
      <c r="AK79" s="197">
        <v>48.01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158.44</v>
      </c>
      <c r="L80" s="197">
        <v>63.62</v>
      </c>
      <c r="M80" s="197">
        <v>0</v>
      </c>
      <c r="N80" s="197">
        <v>28.8</v>
      </c>
      <c r="O80" s="197">
        <v>48.37</v>
      </c>
      <c r="P80" s="197">
        <v>49.47</v>
      </c>
      <c r="Q80" s="197">
        <v>5.32</v>
      </c>
      <c r="R80" s="197">
        <v>10.34</v>
      </c>
      <c r="S80" s="197">
        <v>6.43</v>
      </c>
      <c r="T80" s="197">
        <v>0</v>
      </c>
      <c r="U80" s="197">
        <v>264.79000000000002</v>
      </c>
      <c r="V80" s="197">
        <v>0</v>
      </c>
      <c r="W80" s="197">
        <v>0</v>
      </c>
      <c r="X80" s="197">
        <v>35.97</v>
      </c>
      <c r="Y80" s="197">
        <v>0</v>
      </c>
      <c r="Z80" s="197">
        <v>63.37</v>
      </c>
      <c r="AA80" s="197">
        <v>22</v>
      </c>
      <c r="AB80" s="197">
        <v>0</v>
      </c>
      <c r="AC80" s="197">
        <v>14.78</v>
      </c>
      <c r="AD80" s="197">
        <v>0</v>
      </c>
      <c r="AE80" s="197">
        <v>0</v>
      </c>
      <c r="AF80" s="197">
        <v>0</v>
      </c>
      <c r="AG80" s="197">
        <v>25.71</v>
      </c>
      <c r="AH80" s="197">
        <v>0</v>
      </c>
      <c r="AI80" s="197">
        <v>0</v>
      </c>
      <c r="AJ80" s="197">
        <v>0</v>
      </c>
      <c r="AK80" s="197">
        <v>48.95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158.44</v>
      </c>
      <c r="L81" s="197">
        <v>63.62</v>
      </c>
      <c r="M81" s="197">
        <v>0</v>
      </c>
      <c r="N81" s="197">
        <v>28.8</v>
      </c>
      <c r="O81" s="197">
        <v>48.37</v>
      </c>
      <c r="P81" s="197">
        <v>49.47</v>
      </c>
      <c r="Q81" s="197">
        <v>5.32</v>
      </c>
      <c r="R81" s="197">
        <v>10.34</v>
      </c>
      <c r="S81" s="197">
        <v>6.43</v>
      </c>
      <c r="T81" s="197">
        <v>0</v>
      </c>
      <c r="U81" s="197">
        <v>264.79000000000002</v>
      </c>
      <c r="V81" s="197">
        <v>0</v>
      </c>
      <c r="W81" s="197">
        <v>0</v>
      </c>
      <c r="X81" s="197">
        <v>35.97</v>
      </c>
      <c r="Y81" s="197">
        <v>0</v>
      </c>
      <c r="Z81" s="197">
        <v>63.37</v>
      </c>
      <c r="AA81" s="197">
        <v>22</v>
      </c>
      <c r="AB81" s="197">
        <v>0</v>
      </c>
      <c r="AC81" s="197">
        <v>14.78</v>
      </c>
      <c r="AD81" s="197">
        <v>0</v>
      </c>
      <c r="AE81" s="197">
        <v>0</v>
      </c>
      <c r="AF81" s="197">
        <v>0</v>
      </c>
      <c r="AG81" s="197">
        <v>25.71</v>
      </c>
      <c r="AH81" s="197">
        <v>0</v>
      </c>
      <c r="AI81" s="197">
        <v>0</v>
      </c>
      <c r="AJ81" s="197">
        <v>0</v>
      </c>
      <c r="AK81" s="197">
        <v>48.63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158.44</v>
      </c>
      <c r="L82" s="197">
        <v>63.62</v>
      </c>
      <c r="M82" s="197">
        <v>0</v>
      </c>
      <c r="N82" s="197">
        <v>28.8</v>
      </c>
      <c r="O82" s="197">
        <v>48.37</v>
      </c>
      <c r="P82" s="197">
        <v>49.47</v>
      </c>
      <c r="Q82" s="197">
        <v>5.32</v>
      </c>
      <c r="R82" s="197">
        <v>10.34</v>
      </c>
      <c r="S82" s="197">
        <v>6.43</v>
      </c>
      <c r="T82" s="197">
        <v>0</v>
      </c>
      <c r="U82" s="197">
        <v>264.79000000000002</v>
      </c>
      <c r="V82" s="197">
        <v>0</v>
      </c>
      <c r="W82" s="197">
        <v>0</v>
      </c>
      <c r="X82" s="197">
        <v>35.97</v>
      </c>
      <c r="Y82" s="197">
        <v>0</v>
      </c>
      <c r="Z82" s="197">
        <v>63.37</v>
      </c>
      <c r="AA82" s="197">
        <v>22</v>
      </c>
      <c r="AB82" s="197">
        <v>0</v>
      </c>
      <c r="AC82" s="197">
        <v>14.78</v>
      </c>
      <c r="AD82" s="197">
        <v>0</v>
      </c>
      <c r="AE82" s="197">
        <v>0</v>
      </c>
      <c r="AF82" s="197">
        <v>0</v>
      </c>
      <c r="AG82" s="197">
        <v>25.71</v>
      </c>
      <c r="AH82" s="197">
        <v>0</v>
      </c>
      <c r="AI82" s="197">
        <v>0</v>
      </c>
      <c r="AJ82" s="197">
        <v>0</v>
      </c>
      <c r="AK82" s="197">
        <v>48.63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158.44</v>
      </c>
      <c r="L83" s="197">
        <v>63.62</v>
      </c>
      <c r="M83" s="197">
        <v>0</v>
      </c>
      <c r="N83" s="197">
        <v>28.8</v>
      </c>
      <c r="O83" s="197">
        <v>48.37</v>
      </c>
      <c r="P83" s="197">
        <v>49.47</v>
      </c>
      <c r="Q83" s="197">
        <v>5.32</v>
      </c>
      <c r="R83" s="197">
        <v>10.34</v>
      </c>
      <c r="S83" s="197">
        <v>6.43</v>
      </c>
      <c r="T83" s="197">
        <v>0</v>
      </c>
      <c r="U83" s="197">
        <v>264.79000000000002</v>
      </c>
      <c r="V83" s="197">
        <v>0</v>
      </c>
      <c r="W83" s="197">
        <v>0</v>
      </c>
      <c r="X83" s="197">
        <v>35.97</v>
      </c>
      <c r="Y83" s="197">
        <v>0</v>
      </c>
      <c r="Z83" s="197">
        <v>63.37</v>
      </c>
      <c r="AA83" s="197">
        <v>22</v>
      </c>
      <c r="AB83" s="197">
        <v>0</v>
      </c>
      <c r="AC83" s="197">
        <v>14.78</v>
      </c>
      <c r="AD83" s="197">
        <v>0</v>
      </c>
      <c r="AE83" s="197">
        <v>0</v>
      </c>
      <c r="AF83" s="197">
        <v>0</v>
      </c>
      <c r="AG83" s="197">
        <v>25.71</v>
      </c>
      <c r="AH83" s="197">
        <v>0</v>
      </c>
      <c r="AI83" s="197">
        <v>0</v>
      </c>
      <c r="AJ83" s="197">
        <v>0</v>
      </c>
      <c r="AK83" s="197">
        <v>48.63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158.44</v>
      </c>
      <c r="L84" s="197">
        <v>63.62</v>
      </c>
      <c r="M84" s="197">
        <v>0</v>
      </c>
      <c r="N84" s="197">
        <v>28.8</v>
      </c>
      <c r="O84" s="197">
        <v>48.37</v>
      </c>
      <c r="P84" s="197">
        <v>49.47</v>
      </c>
      <c r="Q84" s="197">
        <v>5.32</v>
      </c>
      <c r="R84" s="197">
        <v>10.34</v>
      </c>
      <c r="S84" s="197">
        <v>6.43</v>
      </c>
      <c r="T84" s="197">
        <v>0</v>
      </c>
      <c r="U84" s="197">
        <v>264.79000000000002</v>
      </c>
      <c r="V84" s="197">
        <v>0</v>
      </c>
      <c r="W84" s="197">
        <v>0</v>
      </c>
      <c r="X84" s="197">
        <v>35.97</v>
      </c>
      <c r="Y84" s="197">
        <v>0</v>
      </c>
      <c r="Z84" s="197">
        <v>63.37</v>
      </c>
      <c r="AA84" s="197">
        <v>22</v>
      </c>
      <c r="AB84" s="197">
        <v>0</v>
      </c>
      <c r="AC84" s="197">
        <v>14.78</v>
      </c>
      <c r="AD84" s="197">
        <v>0</v>
      </c>
      <c r="AE84" s="197">
        <v>0</v>
      </c>
      <c r="AF84" s="197">
        <v>0</v>
      </c>
      <c r="AG84" s="197">
        <v>25.71</v>
      </c>
      <c r="AH84" s="197">
        <v>0</v>
      </c>
      <c r="AI84" s="197">
        <v>0</v>
      </c>
      <c r="AJ84" s="197">
        <v>0</v>
      </c>
      <c r="AK84" s="197">
        <v>48.63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158.44</v>
      </c>
      <c r="L85" s="197">
        <v>63.62</v>
      </c>
      <c r="M85" s="197">
        <v>0</v>
      </c>
      <c r="N85" s="197">
        <v>28.8</v>
      </c>
      <c r="O85" s="197">
        <v>48.37</v>
      </c>
      <c r="P85" s="197">
        <v>49.47</v>
      </c>
      <c r="Q85" s="197">
        <v>5.32</v>
      </c>
      <c r="R85" s="197">
        <v>10.34</v>
      </c>
      <c r="S85" s="197">
        <v>6.43</v>
      </c>
      <c r="T85" s="197">
        <v>0</v>
      </c>
      <c r="U85" s="197">
        <v>264.79000000000002</v>
      </c>
      <c r="V85" s="197">
        <v>0</v>
      </c>
      <c r="W85" s="197">
        <v>0</v>
      </c>
      <c r="X85" s="197">
        <v>35.97</v>
      </c>
      <c r="Y85" s="197">
        <v>0</v>
      </c>
      <c r="Z85" s="197">
        <v>63.37</v>
      </c>
      <c r="AA85" s="197">
        <v>22</v>
      </c>
      <c r="AB85" s="197">
        <v>0</v>
      </c>
      <c r="AC85" s="197">
        <v>14.78</v>
      </c>
      <c r="AD85" s="197">
        <v>0</v>
      </c>
      <c r="AE85" s="197">
        <v>0</v>
      </c>
      <c r="AF85" s="197">
        <v>0</v>
      </c>
      <c r="AG85" s="197">
        <v>25.71</v>
      </c>
      <c r="AH85" s="197">
        <v>0</v>
      </c>
      <c r="AI85" s="197">
        <v>0</v>
      </c>
      <c r="AJ85" s="197">
        <v>0</v>
      </c>
      <c r="AK85" s="197">
        <v>48.16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158.44</v>
      </c>
      <c r="L86" s="197">
        <v>63.62</v>
      </c>
      <c r="M86" s="197">
        <v>0</v>
      </c>
      <c r="N86" s="197">
        <v>28.8</v>
      </c>
      <c r="O86" s="197">
        <v>48.37</v>
      </c>
      <c r="P86" s="197">
        <v>49.47</v>
      </c>
      <c r="Q86" s="197">
        <v>5.32</v>
      </c>
      <c r="R86" s="197">
        <v>10.34</v>
      </c>
      <c r="S86" s="197">
        <v>6.43</v>
      </c>
      <c r="T86" s="197">
        <v>0</v>
      </c>
      <c r="U86" s="197">
        <v>264.79000000000002</v>
      </c>
      <c r="V86" s="197">
        <v>0</v>
      </c>
      <c r="W86" s="197">
        <v>0</v>
      </c>
      <c r="X86" s="197">
        <v>35.97</v>
      </c>
      <c r="Y86" s="197">
        <v>0</v>
      </c>
      <c r="Z86" s="197">
        <v>63.37</v>
      </c>
      <c r="AA86" s="197">
        <v>22</v>
      </c>
      <c r="AB86" s="197">
        <v>0</v>
      </c>
      <c r="AC86" s="197">
        <v>14.78</v>
      </c>
      <c r="AD86" s="197">
        <v>0</v>
      </c>
      <c r="AE86" s="197">
        <v>0</v>
      </c>
      <c r="AF86" s="197">
        <v>0</v>
      </c>
      <c r="AG86" s="197">
        <v>25.71</v>
      </c>
      <c r="AH86" s="197">
        <v>0</v>
      </c>
      <c r="AI86" s="197">
        <v>0</v>
      </c>
      <c r="AJ86" s="197">
        <v>0</v>
      </c>
      <c r="AK86" s="197">
        <v>49.11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158.44999999999999</v>
      </c>
      <c r="L87" s="197">
        <v>63.62</v>
      </c>
      <c r="M87" s="197">
        <v>0</v>
      </c>
      <c r="N87" s="197">
        <v>28.8</v>
      </c>
      <c r="O87" s="197">
        <v>48.37</v>
      </c>
      <c r="P87" s="197">
        <v>49.47</v>
      </c>
      <c r="Q87" s="197">
        <v>0.92</v>
      </c>
      <c r="R87" s="197">
        <v>4.3499999999999996</v>
      </c>
      <c r="S87" s="197">
        <v>1.7</v>
      </c>
      <c r="T87" s="197">
        <v>0</v>
      </c>
      <c r="U87" s="197">
        <v>264.79000000000002</v>
      </c>
      <c r="V87" s="197">
        <v>0</v>
      </c>
      <c r="W87" s="197">
        <v>0</v>
      </c>
      <c r="X87" s="197">
        <v>35.97</v>
      </c>
      <c r="Y87" s="197">
        <v>0</v>
      </c>
      <c r="Z87" s="197">
        <v>63.37</v>
      </c>
      <c r="AA87" s="197">
        <v>22</v>
      </c>
      <c r="AB87" s="197">
        <v>0</v>
      </c>
      <c r="AC87" s="197">
        <v>7.07</v>
      </c>
      <c r="AD87" s="197">
        <v>0</v>
      </c>
      <c r="AE87" s="197">
        <v>0</v>
      </c>
      <c r="AF87" s="197">
        <v>0</v>
      </c>
      <c r="AG87" s="197">
        <v>25.71</v>
      </c>
      <c r="AH87" s="197">
        <v>0</v>
      </c>
      <c r="AI87" s="197">
        <v>0</v>
      </c>
      <c r="AJ87" s="197">
        <v>0</v>
      </c>
      <c r="AK87" s="197">
        <v>49.92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158.44999999999999</v>
      </c>
      <c r="L88" s="197">
        <v>25</v>
      </c>
      <c r="M88" s="197">
        <v>0</v>
      </c>
      <c r="N88" s="197">
        <v>28.8</v>
      </c>
      <c r="O88" s="197">
        <v>48.37</v>
      </c>
      <c r="P88" s="197">
        <v>49.47</v>
      </c>
      <c r="Q88" s="197">
        <v>0.92</v>
      </c>
      <c r="R88" s="197">
        <v>1.84</v>
      </c>
      <c r="S88" s="197">
        <v>0.92</v>
      </c>
      <c r="T88" s="197">
        <v>0</v>
      </c>
      <c r="U88" s="197">
        <v>264.79000000000002</v>
      </c>
      <c r="V88" s="197">
        <v>0</v>
      </c>
      <c r="W88" s="197">
        <v>0</v>
      </c>
      <c r="X88" s="197">
        <v>35.97</v>
      </c>
      <c r="Y88" s="197">
        <v>0</v>
      </c>
      <c r="Z88" s="197">
        <v>63.37</v>
      </c>
      <c r="AA88" s="197">
        <v>22</v>
      </c>
      <c r="AB88" s="197">
        <v>0</v>
      </c>
      <c r="AC88" s="197">
        <v>7.43</v>
      </c>
      <c r="AD88" s="197">
        <v>0</v>
      </c>
      <c r="AE88" s="197">
        <v>0</v>
      </c>
      <c r="AF88" s="197">
        <v>0</v>
      </c>
      <c r="AG88" s="197">
        <v>26.03</v>
      </c>
      <c r="AH88" s="197">
        <v>0</v>
      </c>
      <c r="AI88" s="197">
        <v>0</v>
      </c>
      <c r="AJ88" s="197">
        <v>0</v>
      </c>
      <c r="AK88" s="197">
        <v>49.92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144.02000000000001</v>
      </c>
      <c r="L89" s="197">
        <v>25</v>
      </c>
      <c r="M89" s="197">
        <v>0</v>
      </c>
      <c r="N89" s="197">
        <v>28.8</v>
      </c>
      <c r="O89" s="197">
        <v>48.37</v>
      </c>
      <c r="P89" s="197">
        <v>49.47</v>
      </c>
      <c r="Q89" s="197">
        <v>0.92</v>
      </c>
      <c r="R89" s="197">
        <v>1.84</v>
      </c>
      <c r="S89" s="197">
        <v>0.92</v>
      </c>
      <c r="T89" s="197">
        <v>0</v>
      </c>
      <c r="U89" s="197">
        <v>264.79000000000002</v>
      </c>
      <c r="V89" s="197">
        <v>0</v>
      </c>
      <c r="W89" s="197">
        <v>0</v>
      </c>
      <c r="X89" s="197">
        <v>35.97</v>
      </c>
      <c r="Y89" s="197">
        <v>0</v>
      </c>
      <c r="Z89" s="197">
        <v>63.37</v>
      </c>
      <c r="AA89" s="197">
        <v>22</v>
      </c>
      <c r="AB89" s="197">
        <v>0</v>
      </c>
      <c r="AC89" s="197">
        <v>7.78</v>
      </c>
      <c r="AD89" s="197">
        <v>0</v>
      </c>
      <c r="AE89" s="197">
        <v>0</v>
      </c>
      <c r="AF89" s="197">
        <v>0</v>
      </c>
      <c r="AG89" s="197">
        <v>26.03</v>
      </c>
      <c r="AH89" s="197">
        <v>0</v>
      </c>
      <c r="AI89" s="197">
        <v>0</v>
      </c>
      <c r="AJ89" s="197">
        <v>0</v>
      </c>
      <c r="AK89" s="197">
        <v>49.92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76.81</v>
      </c>
      <c r="L90" s="197">
        <v>25</v>
      </c>
      <c r="M90" s="197">
        <v>0</v>
      </c>
      <c r="N90" s="197">
        <v>28.8</v>
      </c>
      <c r="O90" s="197">
        <v>48.37</v>
      </c>
      <c r="P90" s="197">
        <v>49.47</v>
      </c>
      <c r="Q90" s="197">
        <v>0.92</v>
      </c>
      <c r="R90" s="197">
        <v>1.84</v>
      </c>
      <c r="S90" s="197">
        <v>0.92</v>
      </c>
      <c r="T90" s="197">
        <v>0</v>
      </c>
      <c r="U90" s="197">
        <v>264.79000000000002</v>
      </c>
      <c r="V90" s="197">
        <v>0</v>
      </c>
      <c r="W90" s="197">
        <v>0</v>
      </c>
      <c r="X90" s="197">
        <v>35.97</v>
      </c>
      <c r="Y90" s="197">
        <v>0</v>
      </c>
      <c r="Z90" s="197">
        <v>63.37</v>
      </c>
      <c r="AA90" s="197">
        <v>9.2200000000000006</v>
      </c>
      <c r="AB90" s="197">
        <v>0</v>
      </c>
      <c r="AC90" s="197">
        <v>7.78</v>
      </c>
      <c r="AD90" s="197">
        <v>0</v>
      </c>
      <c r="AE90" s="197">
        <v>0</v>
      </c>
      <c r="AF90" s="197">
        <v>0</v>
      </c>
      <c r="AG90" s="197">
        <v>26.03</v>
      </c>
      <c r="AH90" s="197">
        <v>0</v>
      </c>
      <c r="AI90" s="197">
        <v>0</v>
      </c>
      <c r="AJ90" s="197">
        <v>0</v>
      </c>
      <c r="AK90" s="197">
        <v>49.92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120.01</v>
      </c>
      <c r="L91" s="197">
        <v>25</v>
      </c>
      <c r="M91" s="197">
        <v>0</v>
      </c>
      <c r="N91" s="197">
        <v>28.8</v>
      </c>
      <c r="O91" s="197">
        <v>48.37</v>
      </c>
      <c r="P91" s="197">
        <v>49.47</v>
      </c>
      <c r="Q91" s="197">
        <v>0.92</v>
      </c>
      <c r="R91" s="197">
        <v>1.84</v>
      </c>
      <c r="S91" s="197">
        <v>0.92</v>
      </c>
      <c r="T91" s="197">
        <v>0</v>
      </c>
      <c r="U91" s="197">
        <v>264.79000000000002</v>
      </c>
      <c r="V91" s="197">
        <v>0</v>
      </c>
      <c r="W91" s="197">
        <v>0</v>
      </c>
      <c r="X91" s="197">
        <v>35.97</v>
      </c>
      <c r="Y91" s="197">
        <v>0</v>
      </c>
      <c r="Z91" s="197">
        <v>63.37</v>
      </c>
      <c r="AA91" s="197">
        <v>9.2200000000000006</v>
      </c>
      <c r="AB91" s="197">
        <v>0</v>
      </c>
      <c r="AC91" s="197">
        <v>7.78</v>
      </c>
      <c r="AD91" s="197">
        <v>0</v>
      </c>
      <c r="AE91" s="197">
        <v>0</v>
      </c>
      <c r="AF91" s="197">
        <v>0</v>
      </c>
      <c r="AG91" s="197">
        <v>26.03</v>
      </c>
      <c r="AH91" s="197">
        <v>0</v>
      </c>
      <c r="AI91" s="197">
        <v>0</v>
      </c>
      <c r="AJ91" s="197">
        <v>0</v>
      </c>
      <c r="AK91" s="197">
        <v>49.92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73.75</v>
      </c>
      <c r="L92" s="197">
        <v>25</v>
      </c>
      <c r="M92" s="197">
        <v>0</v>
      </c>
      <c r="N92" s="197">
        <v>28.8</v>
      </c>
      <c r="O92" s="197">
        <v>48.37</v>
      </c>
      <c r="P92" s="197">
        <v>49.48</v>
      </c>
      <c r="Q92" s="197">
        <v>0.92</v>
      </c>
      <c r="R92" s="197">
        <v>1.84</v>
      </c>
      <c r="S92" s="197">
        <v>0.92</v>
      </c>
      <c r="T92" s="197">
        <v>0</v>
      </c>
      <c r="U92" s="197">
        <v>264.79000000000002</v>
      </c>
      <c r="V92" s="197">
        <v>0</v>
      </c>
      <c r="W92" s="197">
        <v>0</v>
      </c>
      <c r="X92" s="197">
        <v>35.97</v>
      </c>
      <c r="Y92" s="197">
        <v>0</v>
      </c>
      <c r="Z92" s="197">
        <v>63.37</v>
      </c>
      <c r="AA92" s="197">
        <v>9.2200000000000006</v>
      </c>
      <c r="AB92" s="197">
        <v>0</v>
      </c>
      <c r="AC92" s="197">
        <v>7.78</v>
      </c>
      <c r="AD92" s="197">
        <v>0</v>
      </c>
      <c r="AE92" s="197">
        <v>0</v>
      </c>
      <c r="AF92" s="197">
        <v>0</v>
      </c>
      <c r="AG92" s="197">
        <v>26.03</v>
      </c>
      <c r="AH92" s="197">
        <v>0</v>
      </c>
      <c r="AI92" s="197">
        <v>0</v>
      </c>
      <c r="AJ92" s="197">
        <v>0</v>
      </c>
      <c r="AK92" s="197">
        <v>49.92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73.739999999999995</v>
      </c>
      <c r="L93" s="197">
        <v>25</v>
      </c>
      <c r="M93" s="197">
        <v>0</v>
      </c>
      <c r="N93" s="197">
        <v>28.8</v>
      </c>
      <c r="O93" s="197">
        <v>48.37</v>
      </c>
      <c r="P93" s="197">
        <v>49.48</v>
      </c>
      <c r="Q93" s="197">
        <v>0.92</v>
      </c>
      <c r="R93" s="197">
        <v>1.84</v>
      </c>
      <c r="S93" s="197">
        <v>0.92</v>
      </c>
      <c r="T93" s="197">
        <v>0</v>
      </c>
      <c r="U93" s="197">
        <v>264.79000000000002</v>
      </c>
      <c r="V93" s="197">
        <v>0</v>
      </c>
      <c r="W93" s="197">
        <v>0</v>
      </c>
      <c r="X93" s="197">
        <v>35.97</v>
      </c>
      <c r="Y93" s="197">
        <v>0</v>
      </c>
      <c r="Z93" s="197">
        <v>63.37</v>
      </c>
      <c r="AA93" s="197">
        <v>9.2200000000000006</v>
      </c>
      <c r="AB93" s="197">
        <v>0</v>
      </c>
      <c r="AC93" s="197">
        <v>7.78</v>
      </c>
      <c r="AD93" s="197">
        <v>0</v>
      </c>
      <c r="AE93" s="197">
        <v>0</v>
      </c>
      <c r="AF93" s="197">
        <v>0</v>
      </c>
      <c r="AG93" s="197">
        <v>26.35</v>
      </c>
      <c r="AH93" s="197">
        <v>0</v>
      </c>
      <c r="AI93" s="197">
        <v>0</v>
      </c>
      <c r="AJ93" s="197">
        <v>0</v>
      </c>
      <c r="AK93" s="197">
        <v>49.92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73.88</v>
      </c>
      <c r="L94" s="197">
        <v>25</v>
      </c>
      <c r="M94" s="197">
        <v>0</v>
      </c>
      <c r="N94" s="197">
        <v>28.8</v>
      </c>
      <c r="O94" s="197">
        <v>48.37</v>
      </c>
      <c r="P94" s="197">
        <v>49.48</v>
      </c>
      <c r="Q94" s="197">
        <v>0.92</v>
      </c>
      <c r="R94" s="197">
        <v>1.84</v>
      </c>
      <c r="S94" s="197">
        <v>0.92</v>
      </c>
      <c r="T94" s="197">
        <v>0</v>
      </c>
      <c r="U94" s="197">
        <v>264.79000000000002</v>
      </c>
      <c r="V94" s="197">
        <v>0</v>
      </c>
      <c r="W94" s="197">
        <v>0</v>
      </c>
      <c r="X94" s="197">
        <v>9.6</v>
      </c>
      <c r="Y94" s="197">
        <v>0</v>
      </c>
      <c r="Z94" s="197">
        <v>63.37</v>
      </c>
      <c r="AA94" s="197">
        <v>9.2200000000000006</v>
      </c>
      <c r="AB94" s="197">
        <v>0</v>
      </c>
      <c r="AC94" s="197">
        <v>7.78</v>
      </c>
      <c r="AD94" s="197">
        <v>0</v>
      </c>
      <c r="AE94" s="197">
        <v>0</v>
      </c>
      <c r="AF94" s="197">
        <v>0</v>
      </c>
      <c r="AG94" s="197">
        <v>25.71</v>
      </c>
      <c r="AH94" s="197">
        <v>0</v>
      </c>
      <c r="AI94" s="197">
        <v>0</v>
      </c>
      <c r="AJ94" s="197">
        <v>0</v>
      </c>
      <c r="AK94" s="197">
        <v>49.92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115.21</v>
      </c>
      <c r="L95" s="197">
        <v>25</v>
      </c>
      <c r="M95" s="197">
        <v>0</v>
      </c>
      <c r="N95" s="197">
        <v>28.8</v>
      </c>
      <c r="O95" s="197">
        <v>48.37</v>
      </c>
      <c r="P95" s="197">
        <v>49.48</v>
      </c>
      <c r="Q95" s="197">
        <v>0.92</v>
      </c>
      <c r="R95" s="197">
        <v>1.84</v>
      </c>
      <c r="S95" s="197">
        <v>1.62</v>
      </c>
      <c r="T95" s="197">
        <v>0</v>
      </c>
      <c r="U95" s="197">
        <v>264.8</v>
      </c>
      <c r="V95" s="197">
        <v>0</v>
      </c>
      <c r="W95" s="197">
        <v>0</v>
      </c>
      <c r="X95" s="197">
        <v>35.97</v>
      </c>
      <c r="Y95" s="197">
        <v>0</v>
      </c>
      <c r="Z95" s="197">
        <v>63.37</v>
      </c>
      <c r="AA95" s="197">
        <v>9.2200000000000006</v>
      </c>
      <c r="AB95" s="197">
        <v>0</v>
      </c>
      <c r="AC95" s="197">
        <v>7.78</v>
      </c>
      <c r="AD95" s="197">
        <v>0</v>
      </c>
      <c r="AE95" s="197">
        <v>0</v>
      </c>
      <c r="AF95" s="197">
        <v>0</v>
      </c>
      <c r="AG95" s="197">
        <v>25.71</v>
      </c>
      <c r="AH95" s="197">
        <v>0</v>
      </c>
      <c r="AI95" s="197">
        <v>0</v>
      </c>
      <c r="AJ95" s="197">
        <v>0</v>
      </c>
      <c r="AK95" s="197">
        <v>49.92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79.17</v>
      </c>
      <c r="L96" s="197">
        <v>25</v>
      </c>
      <c r="M96" s="197">
        <v>0</v>
      </c>
      <c r="N96" s="197">
        <v>28.8</v>
      </c>
      <c r="O96" s="197">
        <v>48.37</v>
      </c>
      <c r="P96" s="197">
        <v>49.48</v>
      </c>
      <c r="Q96" s="197">
        <v>0.92</v>
      </c>
      <c r="R96" s="197">
        <v>1.84</v>
      </c>
      <c r="S96" s="197">
        <v>3.23</v>
      </c>
      <c r="T96" s="197">
        <v>0</v>
      </c>
      <c r="U96" s="197">
        <v>264.8</v>
      </c>
      <c r="V96" s="197">
        <v>0</v>
      </c>
      <c r="W96" s="197">
        <v>0</v>
      </c>
      <c r="X96" s="197">
        <v>35.97</v>
      </c>
      <c r="Y96" s="197">
        <v>0</v>
      </c>
      <c r="Z96" s="197">
        <v>63.37</v>
      </c>
      <c r="AA96" s="197">
        <v>9.2200000000000006</v>
      </c>
      <c r="AB96" s="197">
        <v>0</v>
      </c>
      <c r="AC96" s="197">
        <v>7.78</v>
      </c>
      <c r="AD96" s="197">
        <v>0</v>
      </c>
      <c r="AE96" s="197">
        <v>0</v>
      </c>
      <c r="AF96" s="197">
        <v>0</v>
      </c>
      <c r="AG96" s="197">
        <v>22</v>
      </c>
      <c r="AH96" s="197">
        <v>0</v>
      </c>
      <c r="AI96" s="197">
        <v>0</v>
      </c>
      <c r="AJ96" s="197">
        <v>0</v>
      </c>
      <c r="AK96" s="197">
        <v>49.92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85.27</v>
      </c>
      <c r="L97" s="197">
        <v>25</v>
      </c>
      <c r="M97" s="197">
        <v>0</v>
      </c>
      <c r="N97" s="197">
        <v>28.8</v>
      </c>
      <c r="O97" s="197">
        <v>48.37</v>
      </c>
      <c r="P97" s="197">
        <v>49.48</v>
      </c>
      <c r="Q97" s="197">
        <v>0.92</v>
      </c>
      <c r="R97" s="197">
        <v>1.84</v>
      </c>
      <c r="S97" s="197">
        <v>3.23</v>
      </c>
      <c r="T97" s="197">
        <v>0</v>
      </c>
      <c r="U97" s="197">
        <v>264.8</v>
      </c>
      <c r="V97" s="197">
        <v>0</v>
      </c>
      <c r="W97" s="197">
        <v>0</v>
      </c>
      <c r="X97" s="197">
        <v>19.2</v>
      </c>
      <c r="Y97" s="197">
        <v>0</v>
      </c>
      <c r="Z97" s="197">
        <v>63.37</v>
      </c>
      <c r="AA97" s="197">
        <v>9.2200000000000006</v>
      </c>
      <c r="AB97" s="197">
        <v>0</v>
      </c>
      <c r="AC97" s="197">
        <v>7.78</v>
      </c>
      <c r="AD97" s="197">
        <v>0</v>
      </c>
      <c r="AE97" s="197">
        <v>0</v>
      </c>
      <c r="AF97" s="197">
        <v>0</v>
      </c>
      <c r="AG97" s="197">
        <v>25.71</v>
      </c>
      <c r="AH97" s="197">
        <v>0</v>
      </c>
      <c r="AI97" s="197">
        <v>0</v>
      </c>
      <c r="AJ97" s="197">
        <v>0</v>
      </c>
      <c r="AK97" s="197">
        <v>49.92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85.27</v>
      </c>
      <c r="L98" s="197">
        <v>25</v>
      </c>
      <c r="M98" s="197">
        <v>0</v>
      </c>
      <c r="N98" s="197">
        <v>28.8</v>
      </c>
      <c r="O98" s="197">
        <v>48.37</v>
      </c>
      <c r="P98" s="197">
        <v>49.47</v>
      </c>
      <c r="Q98" s="197">
        <v>0.92</v>
      </c>
      <c r="R98" s="197">
        <v>1.84</v>
      </c>
      <c r="S98" s="197">
        <v>3.23</v>
      </c>
      <c r="T98" s="197">
        <v>0</v>
      </c>
      <c r="U98" s="197">
        <v>264.8</v>
      </c>
      <c r="V98" s="197">
        <v>0</v>
      </c>
      <c r="W98" s="197">
        <v>0</v>
      </c>
      <c r="X98" s="197">
        <v>19.2</v>
      </c>
      <c r="Y98" s="197">
        <v>0</v>
      </c>
      <c r="Z98" s="197">
        <v>63.37</v>
      </c>
      <c r="AA98" s="197">
        <v>9.2200000000000006</v>
      </c>
      <c r="AB98" s="197">
        <v>0</v>
      </c>
      <c r="AC98" s="197">
        <v>7.78</v>
      </c>
      <c r="AD98" s="197">
        <v>0</v>
      </c>
      <c r="AE98" s="197">
        <v>0</v>
      </c>
      <c r="AF98" s="197">
        <v>0</v>
      </c>
      <c r="AG98" s="197">
        <v>25.71</v>
      </c>
      <c r="AH98" s="197">
        <v>0</v>
      </c>
      <c r="AI98" s="197">
        <v>0</v>
      </c>
      <c r="AJ98" s="197">
        <v>0</v>
      </c>
      <c r="AK98" s="197">
        <v>49.92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3.1971400000000005</v>
      </c>
      <c r="L99">
        <f t="shared" si="0"/>
        <v>1.0605349999999989</v>
      </c>
      <c r="M99">
        <f t="shared" si="0"/>
        <v>0</v>
      </c>
      <c r="N99">
        <f t="shared" si="0"/>
        <v>0.69117750000000056</v>
      </c>
      <c r="O99">
        <f t="shared" si="0"/>
        <v>1.1598824999999982</v>
      </c>
      <c r="P99">
        <f t="shared" si="0"/>
        <v>1.1872999999999978</v>
      </c>
      <c r="Q99">
        <f t="shared" si="0"/>
        <v>8.4899999999999989E-2</v>
      </c>
      <c r="R99">
        <f t="shared" si="0"/>
        <v>0.17542000000000005</v>
      </c>
      <c r="S99">
        <f t="shared" si="0"/>
        <v>0.10978000000000007</v>
      </c>
      <c r="T99">
        <f t="shared" si="0"/>
        <v>0</v>
      </c>
      <c r="U99">
        <f t="shared" si="0"/>
        <v>6.4205200000000131</v>
      </c>
      <c r="V99">
        <f t="shared" si="0"/>
        <v>0</v>
      </c>
      <c r="W99">
        <f t="shared" si="0"/>
        <v>0</v>
      </c>
      <c r="X99">
        <f t="shared" si="0"/>
        <v>0.85538249999999838</v>
      </c>
      <c r="Y99">
        <f t="shared" si="0"/>
        <v>0</v>
      </c>
      <c r="Z99">
        <f t="shared" si="0"/>
        <v>1.5208799999999978</v>
      </c>
      <c r="AA99">
        <f t="shared" si="0"/>
        <v>0.43213750000000012</v>
      </c>
      <c r="AB99">
        <f t="shared" si="0"/>
        <v>0</v>
      </c>
      <c r="AC99">
        <f t="shared" si="0"/>
        <v>0.20141499999999982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0.62400250000000024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1.1816825000000006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0.22788749999999999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4.88</v>
      </c>
      <c r="L3" s="197">
        <v>215</v>
      </c>
      <c r="M3" s="197">
        <v>9.6</v>
      </c>
      <c r="N3" s="197">
        <v>9.6</v>
      </c>
      <c r="O3" s="197">
        <v>0</v>
      </c>
      <c r="P3" s="197">
        <v>9.6</v>
      </c>
      <c r="Q3" s="197">
        <v>1.92</v>
      </c>
      <c r="R3" s="197">
        <v>6.65</v>
      </c>
      <c r="S3" s="197">
        <v>4.12</v>
      </c>
      <c r="T3" s="197">
        <v>0</v>
      </c>
      <c r="U3" s="197">
        <v>7.5</v>
      </c>
      <c r="V3" s="197">
        <v>0</v>
      </c>
      <c r="W3" s="197">
        <v>0</v>
      </c>
      <c r="X3" s="197">
        <v>15</v>
      </c>
      <c r="Y3" s="197">
        <v>0</v>
      </c>
      <c r="Z3" s="197">
        <v>38.4</v>
      </c>
      <c r="AA3" s="197">
        <v>6.72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32.340000000000003</v>
      </c>
      <c r="AH3" s="197">
        <v>0</v>
      </c>
      <c r="AI3" s="197">
        <v>0</v>
      </c>
      <c r="AJ3" s="197">
        <v>0</v>
      </c>
      <c r="AK3" s="197">
        <v>53.36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4.88</v>
      </c>
      <c r="L4" s="197">
        <v>215</v>
      </c>
      <c r="M4" s="197">
        <v>10</v>
      </c>
      <c r="N4" s="197">
        <v>9.6</v>
      </c>
      <c r="O4" s="197">
        <v>0</v>
      </c>
      <c r="P4" s="197">
        <v>9.6</v>
      </c>
      <c r="Q4" s="197">
        <v>1.92</v>
      </c>
      <c r="R4" s="197">
        <v>6.65</v>
      </c>
      <c r="S4" s="197">
        <v>4.12</v>
      </c>
      <c r="T4" s="197">
        <v>0</v>
      </c>
      <c r="U4" s="197">
        <v>7.5</v>
      </c>
      <c r="V4" s="197">
        <v>0</v>
      </c>
      <c r="W4" s="197">
        <v>0</v>
      </c>
      <c r="X4" s="197">
        <v>15</v>
      </c>
      <c r="Y4" s="197">
        <v>0</v>
      </c>
      <c r="Z4" s="197">
        <v>38.4</v>
      </c>
      <c r="AA4" s="197">
        <v>6.72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31.81</v>
      </c>
      <c r="AH4" s="197">
        <v>0</v>
      </c>
      <c r="AI4" s="197">
        <v>0</v>
      </c>
      <c r="AJ4" s="197">
        <v>0</v>
      </c>
      <c r="AK4" s="197">
        <v>53.36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4.88</v>
      </c>
      <c r="L5" s="197">
        <v>215</v>
      </c>
      <c r="M5" s="197">
        <v>10</v>
      </c>
      <c r="N5" s="197">
        <v>9.6</v>
      </c>
      <c r="O5" s="197">
        <v>0</v>
      </c>
      <c r="P5" s="197">
        <v>9.6</v>
      </c>
      <c r="Q5" s="197">
        <v>1.92</v>
      </c>
      <c r="R5" s="197">
        <v>6.65</v>
      </c>
      <c r="S5" s="197">
        <v>4.12</v>
      </c>
      <c r="T5" s="197">
        <v>0</v>
      </c>
      <c r="U5" s="197">
        <v>7.5</v>
      </c>
      <c r="V5" s="197">
        <v>0</v>
      </c>
      <c r="W5" s="197">
        <v>0</v>
      </c>
      <c r="X5" s="197">
        <v>15</v>
      </c>
      <c r="Y5" s="197">
        <v>0</v>
      </c>
      <c r="Z5" s="197">
        <v>38.4</v>
      </c>
      <c r="AA5" s="197">
        <v>6.72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31.81</v>
      </c>
      <c r="AH5" s="197">
        <v>0</v>
      </c>
      <c r="AI5" s="197">
        <v>0</v>
      </c>
      <c r="AJ5" s="197">
        <v>0</v>
      </c>
      <c r="AK5" s="197">
        <v>55.59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4.88</v>
      </c>
      <c r="L6" s="197">
        <v>215</v>
      </c>
      <c r="M6" s="197">
        <v>10</v>
      </c>
      <c r="N6" s="197">
        <v>9.6</v>
      </c>
      <c r="O6" s="197">
        <v>0</v>
      </c>
      <c r="P6" s="197">
        <v>9.6</v>
      </c>
      <c r="Q6" s="197">
        <v>1.92</v>
      </c>
      <c r="R6" s="197">
        <v>6.65</v>
      </c>
      <c r="S6" s="197">
        <v>4.12</v>
      </c>
      <c r="T6" s="197">
        <v>0</v>
      </c>
      <c r="U6" s="197">
        <v>7.5</v>
      </c>
      <c r="V6" s="197">
        <v>0</v>
      </c>
      <c r="W6" s="197">
        <v>0</v>
      </c>
      <c r="X6" s="197">
        <v>15</v>
      </c>
      <c r="Y6" s="197">
        <v>0</v>
      </c>
      <c r="Z6" s="197">
        <v>38.4</v>
      </c>
      <c r="AA6" s="197">
        <v>6.72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31.81</v>
      </c>
      <c r="AH6" s="197">
        <v>0</v>
      </c>
      <c r="AI6" s="197">
        <v>0</v>
      </c>
      <c r="AJ6" s="197">
        <v>0</v>
      </c>
      <c r="AK6" s="197">
        <v>50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4.88</v>
      </c>
      <c r="L7" s="197">
        <v>215</v>
      </c>
      <c r="M7" s="197">
        <v>10.85</v>
      </c>
      <c r="N7" s="197">
        <v>9.6</v>
      </c>
      <c r="O7" s="197">
        <v>0</v>
      </c>
      <c r="P7" s="197">
        <v>9.6</v>
      </c>
      <c r="Q7" s="197">
        <v>1.92</v>
      </c>
      <c r="R7" s="197">
        <v>6.65</v>
      </c>
      <c r="S7" s="197">
        <v>4.12</v>
      </c>
      <c r="T7" s="197">
        <v>0</v>
      </c>
      <c r="U7" s="197">
        <v>7.5</v>
      </c>
      <c r="V7" s="197">
        <v>0</v>
      </c>
      <c r="W7" s="197">
        <v>0</v>
      </c>
      <c r="X7" s="197">
        <v>15</v>
      </c>
      <c r="Y7" s="197">
        <v>0</v>
      </c>
      <c r="Z7" s="197">
        <v>38.4</v>
      </c>
      <c r="AA7" s="197">
        <v>6.72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31.81</v>
      </c>
      <c r="AH7" s="197">
        <v>0</v>
      </c>
      <c r="AI7" s="197">
        <v>0</v>
      </c>
      <c r="AJ7" s="197">
        <v>0</v>
      </c>
      <c r="AK7" s="197">
        <v>50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4.88</v>
      </c>
      <c r="L8" s="197">
        <v>215</v>
      </c>
      <c r="M8" s="197">
        <v>10.85</v>
      </c>
      <c r="N8" s="197">
        <v>9.6</v>
      </c>
      <c r="O8" s="197">
        <v>0</v>
      </c>
      <c r="P8" s="197">
        <v>9.6</v>
      </c>
      <c r="Q8" s="197">
        <v>1.92</v>
      </c>
      <c r="R8" s="197">
        <v>6.65</v>
      </c>
      <c r="S8" s="197">
        <v>4.12</v>
      </c>
      <c r="T8" s="197">
        <v>0</v>
      </c>
      <c r="U8" s="197">
        <v>7.5</v>
      </c>
      <c r="V8" s="197">
        <v>0</v>
      </c>
      <c r="W8" s="197">
        <v>0</v>
      </c>
      <c r="X8" s="197">
        <v>15</v>
      </c>
      <c r="Y8" s="197">
        <v>0</v>
      </c>
      <c r="Z8" s="197">
        <v>38.4</v>
      </c>
      <c r="AA8" s="197">
        <v>6.72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31.81</v>
      </c>
      <c r="AH8" s="197">
        <v>0</v>
      </c>
      <c r="AI8" s="197">
        <v>0</v>
      </c>
      <c r="AJ8" s="197">
        <v>0</v>
      </c>
      <c r="AK8" s="197">
        <v>55.59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4.88</v>
      </c>
      <c r="L9" s="197">
        <v>215</v>
      </c>
      <c r="M9" s="197">
        <v>10.85</v>
      </c>
      <c r="N9" s="197">
        <v>9.83</v>
      </c>
      <c r="O9" s="197">
        <v>0</v>
      </c>
      <c r="P9" s="197">
        <v>9.6</v>
      </c>
      <c r="Q9" s="197">
        <v>1.92</v>
      </c>
      <c r="R9" s="197">
        <v>6.65</v>
      </c>
      <c r="S9" s="197">
        <v>4.12</v>
      </c>
      <c r="T9" s="197">
        <v>0</v>
      </c>
      <c r="U9" s="197">
        <v>7.5</v>
      </c>
      <c r="V9" s="197">
        <v>0</v>
      </c>
      <c r="W9" s="197">
        <v>0</v>
      </c>
      <c r="X9" s="197">
        <v>15.24</v>
      </c>
      <c r="Y9" s="197">
        <v>0</v>
      </c>
      <c r="Z9" s="197">
        <v>38.4</v>
      </c>
      <c r="AA9" s="197">
        <v>6.72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32.78</v>
      </c>
      <c r="AH9" s="197">
        <v>0</v>
      </c>
      <c r="AI9" s="197">
        <v>0</v>
      </c>
      <c r="AJ9" s="197">
        <v>0</v>
      </c>
      <c r="AK9" s="197">
        <v>55.59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4.88</v>
      </c>
      <c r="L10" s="197">
        <v>215</v>
      </c>
      <c r="M10" s="197">
        <v>10.88</v>
      </c>
      <c r="N10" s="197">
        <v>9.83</v>
      </c>
      <c r="O10" s="197">
        <v>0</v>
      </c>
      <c r="P10" s="197">
        <v>9.6</v>
      </c>
      <c r="Q10" s="197">
        <v>1.92</v>
      </c>
      <c r="R10" s="197">
        <v>6.65</v>
      </c>
      <c r="S10" s="197">
        <v>4.12</v>
      </c>
      <c r="T10" s="197">
        <v>0</v>
      </c>
      <c r="U10" s="197">
        <v>7.5</v>
      </c>
      <c r="V10" s="197">
        <v>0</v>
      </c>
      <c r="W10" s="197">
        <v>0</v>
      </c>
      <c r="X10" s="197">
        <v>15.24</v>
      </c>
      <c r="Y10" s="197">
        <v>0</v>
      </c>
      <c r="Z10" s="197">
        <v>38.4</v>
      </c>
      <c r="AA10" s="197">
        <v>6.72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32.78</v>
      </c>
      <c r="AH10" s="197">
        <v>0</v>
      </c>
      <c r="AI10" s="197">
        <v>0</v>
      </c>
      <c r="AJ10" s="197">
        <v>0</v>
      </c>
      <c r="AK10" s="197">
        <v>55.59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4.88</v>
      </c>
      <c r="L11" s="197">
        <v>215</v>
      </c>
      <c r="M11" s="197">
        <v>10.88</v>
      </c>
      <c r="N11" s="197">
        <v>9.6300000000000008</v>
      </c>
      <c r="O11" s="197">
        <v>0</v>
      </c>
      <c r="P11" s="197">
        <v>9.6</v>
      </c>
      <c r="Q11" s="197">
        <v>1.92</v>
      </c>
      <c r="R11" s="197">
        <v>6.65</v>
      </c>
      <c r="S11" s="197">
        <v>4.13</v>
      </c>
      <c r="T11" s="197">
        <v>0</v>
      </c>
      <c r="U11" s="197">
        <v>7.5</v>
      </c>
      <c r="V11" s="197">
        <v>0</v>
      </c>
      <c r="W11" s="197">
        <v>0</v>
      </c>
      <c r="X11" s="197">
        <v>15.24</v>
      </c>
      <c r="Y11" s="197">
        <v>0</v>
      </c>
      <c r="Z11" s="197">
        <v>38.4</v>
      </c>
      <c r="AA11" s="197">
        <v>6.72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32.78</v>
      </c>
      <c r="AH11" s="197">
        <v>0</v>
      </c>
      <c r="AI11" s="197">
        <v>0</v>
      </c>
      <c r="AJ11" s="197">
        <v>0</v>
      </c>
      <c r="AK11" s="197">
        <v>55.59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4.88</v>
      </c>
      <c r="L12" s="197">
        <v>215</v>
      </c>
      <c r="M12" s="197">
        <v>10.88</v>
      </c>
      <c r="N12" s="197">
        <v>9.6300000000000008</v>
      </c>
      <c r="O12" s="197">
        <v>0</v>
      </c>
      <c r="P12" s="197">
        <v>9.6</v>
      </c>
      <c r="Q12" s="197">
        <v>1.92</v>
      </c>
      <c r="R12" s="197">
        <v>6.65</v>
      </c>
      <c r="S12" s="197">
        <v>4.13</v>
      </c>
      <c r="T12" s="197">
        <v>0</v>
      </c>
      <c r="U12" s="197">
        <v>7.5</v>
      </c>
      <c r="V12" s="197">
        <v>0</v>
      </c>
      <c r="W12" s="197">
        <v>0</v>
      </c>
      <c r="X12" s="197">
        <v>15.24</v>
      </c>
      <c r="Y12" s="197">
        <v>0</v>
      </c>
      <c r="Z12" s="197">
        <v>38.4</v>
      </c>
      <c r="AA12" s="197">
        <v>6.72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32.78</v>
      </c>
      <c r="AH12" s="197">
        <v>0</v>
      </c>
      <c r="AI12" s="197">
        <v>0</v>
      </c>
      <c r="AJ12" s="197">
        <v>0</v>
      </c>
      <c r="AK12" s="197">
        <v>55.59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4.88</v>
      </c>
      <c r="L13" s="197">
        <v>215</v>
      </c>
      <c r="M13" s="197">
        <v>10.88</v>
      </c>
      <c r="N13" s="197">
        <v>9.6</v>
      </c>
      <c r="O13" s="197">
        <v>0</v>
      </c>
      <c r="P13" s="197">
        <v>9.6</v>
      </c>
      <c r="Q13" s="197">
        <v>1.92</v>
      </c>
      <c r="R13" s="197">
        <v>6.65</v>
      </c>
      <c r="S13" s="197">
        <v>4.13</v>
      </c>
      <c r="T13" s="197">
        <v>0</v>
      </c>
      <c r="U13" s="197">
        <v>7.5</v>
      </c>
      <c r="V13" s="197">
        <v>0</v>
      </c>
      <c r="W13" s="197">
        <v>0</v>
      </c>
      <c r="X13" s="197">
        <v>15.24</v>
      </c>
      <c r="Y13" s="197">
        <v>0</v>
      </c>
      <c r="Z13" s="197">
        <v>38.4</v>
      </c>
      <c r="AA13" s="197">
        <v>6.72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32.78</v>
      </c>
      <c r="AH13" s="197">
        <v>0</v>
      </c>
      <c r="AI13" s="197">
        <v>0</v>
      </c>
      <c r="AJ13" s="197">
        <v>0</v>
      </c>
      <c r="AK13" s="197">
        <v>55.59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4.88</v>
      </c>
      <c r="L14" s="197">
        <v>215</v>
      </c>
      <c r="M14" s="197">
        <v>10.88</v>
      </c>
      <c r="N14" s="197">
        <v>9.6</v>
      </c>
      <c r="O14" s="197">
        <v>0</v>
      </c>
      <c r="P14" s="197">
        <v>9.6</v>
      </c>
      <c r="Q14" s="197">
        <v>1.92</v>
      </c>
      <c r="R14" s="197">
        <v>6.65</v>
      </c>
      <c r="S14" s="197">
        <v>4.13</v>
      </c>
      <c r="T14" s="197">
        <v>0</v>
      </c>
      <c r="U14" s="197">
        <v>7.5</v>
      </c>
      <c r="V14" s="197">
        <v>0</v>
      </c>
      <c r="W14" s="197">
        <v>0</v>
      </c>
      <c r="X14" s="197">
        <v>15.24</v>
      </c>
      <c r="Y14" s="197">
        <v>0</v>
      </c>
      <c r="Z14" s="197">
        <v>38.4</v>
      </c>
      <c r="AA14" s="197">
        <v>6.72</v>
      </c>
      <c r="AB14" s="197">
        <v>0</v>
      </c>
      <c r="AC14" s="197">
        <v>15</v>
      </c>
      <c r="AD14" s="197">
        <v>0</v>
      </c>
      <c r="AE14" s="197">
        <v>0</v>
      </c>
      <c r="AF14" s="197">
        <v>0</v>
      </c>
      <c r="AG14" s="197">
        <v>31.81</v>
      </c>
      <c r="AH14" s="197">
        <v>0</v>
      </c>
      <c r="AI14" s="197">
        <v>0</v>
      </c>
      <c r="AJ14" s="197">
        <v>0</v>
      </c>
      <c r="AK14" s="197">
        <v>55.59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4.88</v>
      </c>
      <c r="L15" s="197">
        <v>215</v>
      </c>
      <c r="M15" s="197">
        <v>10.88</v>
      </c>
      <c r="N15" s="197">
        <v>9.6</v>
      </c>
      <c r="O15" s="197">
        <v>0</v>
      </c>
      <c r="P15" s="197">
        <v>9.6</v>
      </c>
      <c r="Q15" s="197">
        <v>1.92</v>
      </c>
      <c r="R15" s="197">
        <v>6.65</v>
      </c>
      <c r="S15" s="197">
        <v>4.12</v>
      </c>
      <c r="T15" s="197">
        <v>0</v>
      </c>
      <c r="U15" s="197">
        <v>7.5</v>
      </c>
      <c r="V15" s="197">
        <v>0</v>
      </c>
      <c r="W15" s="197">
        <v>0</v>
      </c>
      <c r="X15" s="197">
        <v>15.24</v>
      </c>
      <c r="Y15" s="197">
        <v>0</v>
      </c>
      <c r="Z15" s="197">
        <v>38.4</v>
      </c>
      <c r="AA15" s="197">
        <v>6.72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32.78</v>
      </c>
      <c r="AH15" s="197">
        <v>0</v>
      </c>
      <c r="AI15" s="197">
        <v>0</v>
      </c>
      <c r="AJ15" s="197">
        <v>0</v>
      </c>
      <c r="AK15" s="197">
        <v>54.09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4.88</v>
      </c>
      <c r="L16" s="197">
        <v>215</v>
      </c>
      <c r="M16" s="197">
        <v>10.88</v>
      </c>
      <c r="N16" s="197">
        <v>9.6</v>
      </c>
      <c r="O16" s="197">
        <v>0</v>
      </c>
      <c r="P16" s="197">
        <v>9.6</v>
      </c>
      <c r="Q16" s="197">
        <v>1.92</v>
      </c>
      <c r="R16" s="197">
        <v>6.65</v>
      </c>
      <c r="S16" s="197">
        <v>4.12</v>
      </c>
      <c r="T16" s="197">
        <v>0</v>
      </c>
      <c r="U16" s="197">
        <v>7.5</v>
      </c>
      <c r="V16" s="197">
        <v>0</v>
      </c>
      <c r="W16" s="197">
        <v>0</v>
      </c>
      <c r="X16" s="197">
        <v>15.24</v>
      </c>
      <c r="Y16" s="197">
        <v>0</v>
      </c>
      <c r="Z16" s="197">
        <v>38.4</v>
      </c>
      <c r="AA16" s="197">
        <v>6.72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32.78</v>
      </c>
      <c r="AH16" s="197">
        <v>0</v>
      </c>
      <c r="AI16" s="197">
        <v>0</v>
      </c>
      <c r="AJ16" s="197">
        <v>0</v>
      </c>
      <c r="AK16" s="197">
        <v>54.09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4.88</v>
      </c>
      <c r="L17" s="197">
        <v>215</v>
      </c>
      <c r="M17" s="197">
        <v>10.88</v>
      </c>
      <c r="N17" s="197">
        <v>9.6</v>
      </c>
      <c r="O17" s="197">
        <v>0</v>
      </c>
      <c r="P17" s="197">
        <v>9.6</v>
      </c>
      <c r="Q17" s="197">
        <v>1.92</v>
      </c>
      <c r="R17" s="197">
        <v>6.65</v>
      </c>
      <c r="S17" s="197">
        <v>4.12</v>
      </c>
      <c r="T17" s="197">
        <v>0</v>
      </c>
      <c r="U17" s="197">
        <v>7.5</v>
      </c>
      <c r="V17" s="197">
        <v>0</v>
      </c>
      <c r="W17" s="197">
        <v>0</v>
      </c>
      <c r="X17" s="197">
        <v>15.24</v>
      </c>
      <c r="Y17" s="197">
        <v>0</v>
      </c>
      <c r="Z17" s="197">
        <v>38.4</v>
      </c>
      <c r="AA17" s="197">
        <v>6.72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32.78</v>
      </c>
      <c r="AH17" s="197">
        <v>0</v>
      </c>
      <c r="AI17" s="197">
        <v>0</v>
      </c>
      <c r="AJ17" s="197">
        <v>0</v>
      </c>
      <c r="AK17" s="197">
        <v>54.09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4.88</v>
      </c>
      <c r="L18" s="197">
        <v>215</v>
      </c>
      <c r="M18" s="197">
        <v>10.88</v>
      </c>
      <c r="N18" s="197">
        <v>9.6</v>
      </c>
      <c r="O18" s="197">
        <v>0</v>
      </c>
      <c r="P18" s="197">
        <v>9.6</v>
      </c>
      <c r="Q18" s="197">
        <v>1.92</v>
      </c>
      <c r="R18" s="197">
        <v>6.65</v>
      </c>
      <c r="S18" s="197">
        <v>4.12</v>
      </c>
      <c r="T18" s="197">
        <v>0</v>
      </c>
      <c r="U18" s="197">
        <v>7.5</v>
      </c>
      <c r="V18" s="197">
        <v>0</v>
      </c>
      <c r="W18" s="197">
        <v>0</v>
      </c>
      <c r="X18" s="197">
        <v>15</v>
      </c>
      <c r="Y18" s="197">
        <v>0</v>
      </c>
      <c r="Z18" s="197">
        <v>38.4</v>
      </c>
      <c r="AA18" s="197">
        <v>6.72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32.78</v>
      </c>
      <c r="AH18" s="197">
        <v>0</v>
      </c>
      <c r="AI18" s="197">
        <v>0</v>
      </c>
      <c r="AJ18" s="197">
        <v>0</v>
      </c>
      <c r="AK18" s="197">
        <v>53.79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4.88</v>
      </c>
      <c r="L19" s="197">
        <v>215</v>
      </c>
      <c r="M19" s="197">
        <v>10.88</v>
      </c>
      <c r="N19" s="197">
        <v>9.6</v>
      </c>
      <c r="O19" s="197">
        <v>0</v>
      </c>
      <c r="P19" s="197">
        <v>9.6</v>
      </c>
      <c r="Q19" s="197">
        <v>1.92</v>
      </c>
      <c r="R19" s="197">
        <v>6.65</v>
      </c>
      <c r="S19" s="197">
        <v>4.12</v>
      </c>
      <c r="T19" s="197">
        <v>0</v>
      </c>
      <c r="U19" s="197">
        <v>7.5</v>
      </c>
      <c r="V19" s="197">
        <v>0</v>
      </c>
      <c r="W19" s="197">
        <v>0</v>
      </c>
      <c r="X19" s="197">
        <v>15</v>
      </c>
      <c r="Y19" s="197">
        <v>0</v>
      </c>
      <c r="Z19" s="197">
        <v>38.4</v>
      </c>
      <c r="AA19" s="197">
        <v>6.72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32.78</v>
      </c>
      <c r="AH19" s="197">
        <v>0</v>
      </c>
      <c r="AI19" s="197">
        <v>0</v>
      </c>
      <c r="AJ19" s="197">
        <v>0</v>
      </c>
      <c r="AK19" s="197">
        <v>52.23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4.88</v>
      </c>
      <c r="L20" s="197">
        <v>215</v>
      </c>
      <c r="M20" s="197">
        <v>10</v>
      </c>
      <c r="N20" s="197">
        <v>9.6</v>
      </c>
      <c r="O20" s="197">
        <v>0</v>
      </c>
      <c r="P20" s="197">
        <v>9.6</v>
      </c>
      <c r="Q20" s="197">
        <v>1.92</v>
      </c>
      <c r="R20" s="197">
        <v>6.65</v>
      </c>
      <c r="S20" s="197">
        <v>4.12</v>
      </c>
      <c r="T20" s="197">
        <v>0</v>
      </c>
      <c r="U20" s="197">
        <v>7.5</v>
      </c>
      <c r="V20" s="197">
        <v>0</v>
      </c>
      <c r="W20" s="197">
        <v>0</v>
      </c>
      <c r="X20" s="197">
        <v>15</v>
      </c>
      <c r="Y20" s="197">
        <v>0</v>
      </c>
      <c r="Z20" s="197">
        <v>38.4</v>
      </c>
      <c r="AA20" s="197">
        <v>6.72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32.78</v>
      </c>
      <c r="AH20" s="197">
        <v>0</v>
      </c>
      <c r="AI20" s="197">
        <v>0</v>
      </c>
      <c r="AJ20" s="197">
        <v>0</v>
      </c>
      <c r="AK20" s="197">
        <v>54.39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4.88</v>
      </c>
      <c r="L21" s="197">
        <v>215</v>
      </c>
      <c r="M21" s="197">
        <v>10</v>
      </c>
      <c r="N21" s="197">
        <v>9.6</v>
      </c>
      <c r="O21" s="197">
        <v>0</v>
      </c>
      <c r="P21" s="197">
        <v>9.6</v>
      </c>
      <c r="Q21" s="197">
        <v>1.92</v>
      </c>
      <c r="R21" s="197">
        <v>6.52</v>
      </c>
      <c r="S21" s="197">
        <v>4.03</v>
      </c>
      <c r="T21" s="197">
        <v>0</v>
      </c>
      <c r="U21" s="197">
        <v>7.5</v>
      </c>
      <c r="V21" s="197">
        <v>0</v>
      </c>
      <c r="W21" s="197">
        <v>0</v>
      </c>
      <c r="X21" s="197">
        <v>14.66</v>
      </c>
      <c r="Y21" s="197">
        <v>0</v>
      </c>
      <c r="Z21" s="197">
        <v>38.4</v>
      </c>
      <c r="AA21" s="197">
        <v>6.72</v>
      </c>
      <c r="AB21" s="197">
        <v>0</v>
      </c>
      <c r="AC21" s="197">
        <v>15</v>
      </c>
      <c r="AD21" s="197">
        <v>0</v>
      </c>
      <c r="AE21" s="197">
        <v>0</v>
      </c>
      <c r="AF21" s="197">
        <v>0</v>
      </c>
      <c r="AG21" s="197">
        <v>31.81</v>
      </c>
      <c r="AH21" s="197">
        <v>0</v>
      </c>
      <c r="AI21" s="197">
        <v>0</v>
      </c>
      <c r="AJ21" s="197">
        <v>0</v>
      </c>
      <c r="AK21" s="197">
        <v>50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4.88</v>
      </c>
      <c r="L22" s="197">
        <v>215</v>
      </c>
      <c r="M22" s="197">
        <v>10</v>
      </c>
      <c r="N22" s="197">
        <v>9.6</v>
      </c>
      <c r="O22" s="197">
        <v>0</v>
      </c>
      <c r="P22" s="197">
        <v>9.6</v>
      </c>
      <c r="Q22" s="197">
        <v>1.92</v>
      </c>
      <c r="R22" s="197">
        <v>6.52</v>
      </c>
      <c r="S22" s="197">
        <v>4.03</v>
      </c>
      <c r="T22" s="197">
        <v>0</v>
      </c>
      <c r="U22" s="197">
        <v>7.5</v>
      </c>
      <c r="V22" s="197">
        <v>0</v>
      </c>
      <c r="W22" s="197">
        <v>0</v>
      </c>
      <c r="X22" s="197">
        <v>14.66</v>
      </c>
      <c r="Y22" s="197">
        <v>0</v>
      </c>
      <c r="Z22" s="197">
        <v>38.4</v>
      </c>
      <c r="AA22" s="197">
        <v>6.72</v>
      </c>
      <c r="AB22" s="197">
        <v>0</v>
      </c>
      <c r="AC22" s="197">
        <v>15</v>
      </c>
      <c r="AD22" s="197">
        <v>0</v>
      </c>
      <c r="AE22" s="197">
        <v>0</v>
      </c>
      <c r="AF22" s="197">
        <v>0</v>
      </c>
      <c r="AG22" s="197">
        <v>32.78</v>
      </c>
      <c r="AH22" s="197">
        <v>0</v>
      </c>
      <c r="AI22" s="197">
        <v>0</v>
      </c>
      <c r="AJ22" s="197">
        <v>0</v>
      </c>
      <c r="AK22" s="197">
        <v>50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4.87</v>
      </c>
      <c r="L23" s="197">
        <v>215</v>
      </c>
      <c r="M23" s="197">
        <v>9.6</v>
      </c>
      <c r="N23" s="197">
        <v>9</v>
      </c>
      <c r="O23" s="197">
        <v>0</v>
      </c>
      <c r="P23" s="197">
        <v>9.6</v>
      </c>
      <c r="Q23" s="197">
        <v>1.92</v>
      </c>
      <c r="R23" s="197">
        <v>6.5</v>
      </c>
      <c r="S23" s="197">
        <v>4.0199999999999996</v>
      </c>
      <c r="T23" s="197">
        <v>0</v>
      </c>
      <c r="U23" s="197">
        <v>7.5</v>
      </c>
      <c r="V23" s="197">
        <v>0</v>
      </c>
      <c r="W23" s="197">
        <v>0</v>
      </c>
      <c r="X23" s="197">
        <v>14.4</v>
      </c>
      <c r="Y23" s="197">
        <v>0</v>
      </c>
      <c r="Z23" s="197">
        <v>38.4</v>
      </c>
      <c r="AA23" s="197">
        <v>6.72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32.78</v>
      </c>
      <c r="AH23" s="197">
        <v>0</v>
      </c>
      <c r="AI23" s="197">
        <v>0</v>
      </c>
      <c r="AJ23" s="197">
        <v>0</v>
      </c>
      <c r="AK23" s="197">
        <v>50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4.87</v>
      </c>
      <c r="L24" s="197">
        <v>215</v>
      </c>
      <c r="M24" s="197">
        <v>7.91</v>
      </c>
      <c r="N24" s="197">
        <v>9.6</v>
      </c>
      <c r="O24" s="197">
        <v>0</v>
      </c>
      <c r="P24" s="197">
        <v>9.6</v>
      </c>
      <c r="Q24" s="197">
        <v>1.92</v>
      </c>
      <c r="R24" s="197">
        <v>6.5</v>
      </c>
      <c r="S24" s="197">
        <v>4.01</v>
      </c>
      <c r="T24" s="197">
        <v>0</v>
      </c>
      <c r="U24" s="197">
        <v>7.5</v>
      </c>
      <c r="V24" s="197">
        <v>0</v>
      </c>
      <c r="W24" s="197">
        <v>0</v>
      </c>
      <c r="X24" s="197">
        <v>14.4</v>
      </c>
      <c r="Y24" s="197">
        <v>0</v>
      </c>
      <c r="Z24" s="197">
        <v>38.4</v>
      </c>
      <c r="AA24" s="197">
        <v>6.72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32.78</v>
      </c>
      <c r="AH24" s="197">
        <v>0</v>
      </c>
      <c r="AI24" s="197">
        <v>0</v>
      </c>
      <c r="AJ24" s="197">
        <v>0</v>
      </c>
      <c r="AK24" s="197">
        <v>50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4.87</v>
      </c>
      <c r="L25" s="197">
        <v>215</v>
      </c>
      <c r="M25" s="197">
        <v>9.6</v>
      </c>
      <c r="N25" s="197">
        <v>9.6</v>
      </c>
      <c r="O25" s="197">
        <v>0</v>
      </c>
      <c r="P25" s="197">
        <v>9.6</v>
      </c>
      <c r="Q25" s="197">
        <v>1.92</v>
      </c>
      <c r="R25" s="197">
        <v>6.5</v>
      </c>
      <c r="S25" s="197">
        <v>4.01</v>
      </c>
      <c r="T25" s="197">
        <v>0</v>
      </c>
      <c r="U25" s="197">
        <v>7.5</v>
      </c>
      <c r="V25" s="197">
        <v>0</v>
      </c>
      <c r="W25" s="197">
        <v>0</v>
      </c>
      <c r="X25" s="197">
        <v>14.4</v>
      </c>
      <c r="Y25" s="197">
        <v>0</v>
      </c>
      <c r="Z25" s="197">
        <v>38.4</v>
      </c>
      <c r="AA25" s="197">
        <v>6.72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32.78</v>
      </c>
      <c r="AH25" s="197">
        <v>0</v>
      </c>
      <c r="AI25" s="197">
        <v>0</v>
      </c>
      <c r="AJ25" s="197">
        <v>0</v>
      </c>
      <c r="AK25" s="197">
        <v>50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4.87</v>
      </c>
      <c r="L26" s="197">
        <v>215</v>
      </c>
      <c r="M26" s="197">
        <v>9.6</v>
      </c>
      <c r="N26" s="197">
        <v>9.6</v>
      </c>
      <c r="O26" s="197">
        <v>0</v>
      </c>
      <c r="P26" s="197">
        <v>9.6</v>
      </c>
      <c r="Q26" s="197">
        <v>1.92</v>
      </c>
      <c r="R26" s="197">
        <v>6.5</v>
      </c>
      <c r="S26" s="197">
        <v>1.92</v>
      </c>
      <c r="T26" s="197">
        <v>0</v>
      </c>
      <c r="U26" s="197">
        <v>9.93</v>
      </c>
      <c r="V26" s="197">
        <v>0</v>
      </c>
      <c r="W26" s="197">
        <v>0</v>
      </c>
      <c r="X26" s="197">
        <v>14.4</v>
      </c>
      <c r="Y26" s="197">
        <v>0</v>
      </c>
      <c r="Z26" s="197">
        <v>38.4</v>
      </c>
      <c r="AA26" s="197">
        <v>6.72</v>
      </c>
      <c r="AB26" s="197">
        <v>0</v>
      </c>
      <c r="AC26" s="197">
        <v>15</v>
      </c>
      <c r="AD26" s="197">
        <v>0</v>
      </c>
      <c r="AE26" s="197">
        <v>0</v>
      </c>
      <c r="AF26" s="197">
        <v>0</v>
      </c>
      <c r="AG26" s="197">
        <v>32.78</v>
      </c>
      <c r="AH26" s="197">
        <v>0</v>
      </c>
      <c r="AI26" s="197">
        <v>0</v>
      </c>
      <c r="AJ26" s="197">
        <v>0</v>
      </c>
      <c r="AK26" s="197">
        <v>50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1.73</v>
      </c>
      <c r="L27" s="197">
        <v>215</v>
      </c>
      <c r="M27" s="197">
        <v>27.1</v>
      </c>
      <c r="N27" s="197">
        <v>34.79</v>
      </c>
      <c r="O27" s="197">
        <v>0</v>
      </c>
      <c r="P27" s="197">
        <v>30.63</v>
      </c>
      <c r="Q27" s="197">
        <v>1.92</v>
      </c>
      <c r="R27" s="197">
        <v>3.84</v>
      </c>
      <c r="S27" s="197">
        <v>1.92</v>
      </c>
      <c r="T27" s="197">
        <v>0</v>
      </c>
      <c r="U27" s="197">
        <v>20.57</v>
      </c>
      <c r="V27" s="197">
        <v>0</v>
      </c>
      <c r="W27" s="197">
        <v>0</v>
      </c>
      <c r="X27" s="197">
        <v>43.45</v>
      </c>
      <c r="Y27" s="197">
        <v>0</v>
      </c>
      <c r="Z27" s="197">
        <v>48.01</v>
      </c>
      <c r="AA27" s="197">
        <v>6.72</v>
      </c>
      <c r="AB27" s="197">
        <v>0</v>
      </c>
      <c r="AC27" s="197">
        <v>15</v>
      </c>
      <c r="AD27" s="197">
        <v>0</v>
      </c>
      <c r="AE27" s="197">
        <v>0</v>
      </c>
      <c r="AF27" s="197">
        <v>0</v>
      </c>
      <c r="AG27" s="197">
        <v>32.78</v>
      </c>
      <c r="AH27" s="197">
        <v>0</v>
      </c>
      <c r="AI27" s="197">
        <v>0</v>
      </c>
      <c r="AJ27" s="197">
        <v>0</v>
      </c>
      <c r="AK27" s="197">
        <v>50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1.92</v>
      </c>
      <c r="L28" s="197">
        <v>276</v>
      </c>
      <c r="M28" s="197">
        <v>27.1</v>
      </c>
      <c r="N28" s="197">
        <v>34.79</v>
      </c>
      <c r="O28" s="197">
        <v>0</v>
      </c>
      <c r="P28" s="197">
        <v>9.6</v>
      </c>
      <c r="Q28" s="197">
        <v>1.92</v>
      </c>
      <c r="R28" s="197">
        <v>3.84</v>
      </c>
      <c r="S28" s="197">
        <v>1.92</v>
      </c>
      <c r="T28" s="197">
        <v>0</v>
      </c>
      <c r="U28" s="197">
        <v>20.57</v>
      </c>
      <c r="V28" s="197">
        <v>0</v>
      </c>
      <c r="W28" s="197">
        <v>0</v>
      </c>
      <c r="X28" s="197">
        <v>14.4</v>
      </c>
      <c r="Y28" s="197">
        <v>0</v>
      </c>
      <c r="Z28" s="197">
        <v>38.4</v>
      </c>
      <c r="AA28" s="197">
        <v>6.72</v>
      </c>
      <c r="AB28" s="197">
        <v>0</v>
      </c>
      <c r="AC28" s="197">
        <v>15</v>
      </c>
      <c r="AD28" s="197">
        <v>0</v>
      </c>
      <c r="AE28" s="197">
        <v>0</v>
      </c>
      <c r="AF28" s="197">
        <v>0</v>
      </c>
      <c r="AG28" s="197">
        <v>31.81</v>
      </c>
      <c r="AH28" s="197">
        <v>0</v>
      </c>
      <c r="AI28" s="197">
        <v>0</v>
      </c>
      <c r="AJ28" s="197">
        <v>0</v>
      </c>
      <c r="AK28" s="197">
        <v>50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9.0299999999999994</v>
      </c>
      <c r="L29" s="197">
        <v>350</v>
      </c>
      <c r="M29" s="197">
        <v>27.1</v>
      </c>
      <c r="N29" s="197">
        <v>34.79</v>
      </c>
      <c r="O29" s="197">
        <v>0</v>
      </c>
      <c r="P29" s="197">
        <v>30.63</v>
      </c>
      <c r="Q29" s="197">
        <v>6.42</v>
      </c>
      <c r="R29" s="197">
        <v>12.49</v>
      </c>
      <c r="S29" s="197">
        <v>7.78</v>
      </c>
      <c r="T29" s="197">
        <v>0</v>
      </c>
      <c r="U29" s="197">
        <v>20.57</v>
      </c>
      <c r="V29" s="197">
        <v>0</v>
      </c>
      <c r="W29" s="197">
        <v>0</v>
      </c>
      <c r="X29" s="197">
        <v>43.45</v>
      </c>
      <c r="Y29" s="197">
        <v>0</v>
      </c>
      <c r="Z29" s="197">
        <v>79.709999999999994</v>
      </c>
      <c r="AA29" s="197">
        <v>26.57</v>
      </c>
      <c r="AB29" s="197">
        <v>0</v>
      </c>
      <c r="AC29" s="197">
        <v>15</v>
      </c>
      <c r="AD29" s="197">
        <v>0</v>
      </c>
      <c r="AE29" s="197">
        <v>0</v>
      </c>
      <c r="AF29" s="197">
        <v>0</v>
      </c>
      <c r="AG29" s="197">
        <v>32.78</v>
      </c>
      <c r="AH29" s="197">
        <v>0</v>
      </c>
      <c r="AI29" s="197">
        <v>0</v>
      </c>
      <c r="AJ29" s="197">
        <v>0</v>
      </c>
      <c r="AK29" s="197">
        <v>68.02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9.0299999999999994</v>
      </c>
      <c r="L30" s="197">
        <v>351</v>
      </c>
      <c r="M30" s="197">
        <v>27.1</v>
      </c>
      <c r="N30" s="197">
        <v>34.79</v>
      </c>
      <c r="O30" s="197">
        <v>0</v>
      </c>
      <c r="P30" s="197">
        <v>30.63</v>
      </c>
      <c r="Q30" s="197">
        <v>6.42</v>
      </c>
      <c r="R30" s="197">
        <v>12.49</v>
      </c>
      <c r="S30" s="197">
        <v>7.78</v>
      </c>
      <c r="T30" s="197">
        <v>0</v>
      </c>
      <c r="U30" s="197">
        <v>20.57</v>
      </c>
      <c r="V30" s="197">
        <v>0</v>
      </c>
      <c r="W30" s="197">
        <v>0</v>
      </c>
      <c r="X30" s="197">
        <v>43.45</v>
      </c>
      <c r="Y30" s="197">
        <v>0</v>
      </c>
      <c r="Z30" s="197">
        <v>79.709999999999994</v>
      </c>
      <c r="AA30" s="197">
        <v>26.57</v>
      </c>
      <c r="AB30" s="197">
        <v>0</v>
      </c>
      <c r="AC30" s="197">
        <v>15</v>
      </c>
      <c r="AD30" s="197">
        <v>0</v>
      </c>
      <c r="AE30" s="197">
        <v>0</v>
      </c>
      <c r="AF30" s="197">
        <v>0</v>
      </c>
      <c r="AG30" s="197">
        <v>32.78</v>
      </c>
      <c r="AH30" s="197">
        <v>0</v>
      </c>
      <c r="AI30" s="197">
        <v>0</v>
      </c>
      <c r="AJ30" s="197">
        <v>0</v>
      </c>
      <c r="AK30" s="197">
        <v>67.58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1.85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9.0299999999999994</v>
      </c>
      <c r="L31" s="197">
        <v>300</v>
      </c>
      <c r="M31" s="197">
        <v>27.1</v>
      </c>
      <c r="N31" s="197">
        <v>34.79</v>
      </c>
      <c r="O31" s="197">
        <v>0</v>
      </c>
      <c r="P31" s="197">
        <v>30.63</v>
      </c>
      <c r="Q31" s="197">
        <v>6.42</v>
      </c>
      <c r="R31" s="197">
        <v>12.49</v>
      </c>
      <c r="S31" s="197">
        <v>7.78</v>
      </c>
      <c r="T31" s="197">
        <v>0</v>
      </c>
      <c r="U31" s="197">
        <v>20.57</v>
      </c>
      <c r="V31" s="197">
        <v>0</v>
      </c>
      <c r="W31" s="197">
        <v>0</v>
      </c>
      <c r="X31" s="197">
        <v>43.45</v>
      </c>
      <c r="Y31" s="197">
        <v>0</v>
      </c>
      <c r="Z31" s="197">
        <v>79.709999999999994</v>
      </c>
      <c r="AA31" s="197">
        <v>26.57</v>
      </c>
      <c r="AB31" s="197">
        <v>0</v>
      </c>
      <c r="AC31" s="197">
        <v>15</v>
      </c>
      <c r="AD31" s="197">
        <v>0</v>
      </c>
      <c r="AE31" s="197">
        <v>0</v>
      </c>
      <c r="AF31" s="197">
        <v>0</v>
      </c>
      <c r="AG31" s="197">
        <v>31.81</v>
      </c>
      <c r="AH31" s="197">
        <v>0</v>
      </c>
      <c r="AI31" s="197">
        <v>0</v>
      </c>
      <c r="AJ31" s="197">
        <v>0</v>
      </c>
      <c r="AK31" s="197">
        <v>66.08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5.97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9.0299999999999994</v>
      </c>
      <c r="L32" s="197">
        <v>300</v>
      </c>
      <c r="M32" s="197">
        <v>27.1</v>
      </c>
      <c r="N32" s="197">
        <v>34.79</v>
      </c>
      <c r="O32" s="197">
        <v>0</v>
      </c>
      <c r="P32" s="197">
        <v>30.63</v>
      </c>
      <c r="Q32" s="197">
        <v>6.42</v>
      </c>
      <c r="R32" s="197">
        <v>12.49</v>
      </c>
      <c r="S32" s="197">
        <v>7.78</v>
      </c>
      <c r="T32" s="197">
        <v>0</v>
      </c>
      <c r="U32" s="197">
        <v>20.57</v>
      </c>
      <c r="V32" s="197">
        <v>0</v>
      </c>
      <c r="W32" s="197">
        <v>0</v>
      </c>
      <c r="X32" s="197">
        <v>43.45</v>
      </c>
      <c r="Y32" s="197">
        <v>0</v>
      </c>
      <c r="Z32" s="197">
        <v>79.709999999999994</v>
      </c>
      <c r="AA32" s="197">
        <v>26.57</v>
      </c>
      <c r="AB32" s="197">
        <v>0</v>
      </c>
      <c r="AC32" s="197">
        <v>15</v>
      </c>
      <c r="AD32" s="197">
        <v>0</v>
      </c>
      <c r="AE32" s="197">
        <v>0</v>
      </c>
      <c r="AF32" s="197">
        <v>0</v>
      </c>
      <c r="AG32" s="197">
        <v>31.81</v>
      </c>
      <c r="AH32" s="197">
        <v>0</v>
      </c>
      <c r="AI32" s="197">
        <v>0</v>
      </c>
      <c r="AJ32" s="197">
        <v>0</v>
      </c>
      <c r="AK32" s="197">
        <v>67.150000000000006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12.03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9.0299999999999994</v>
      </c>
      <c r="L33" s="197">
        <v>300</v>
      </c>
      <c r="M33" s="197">
        <v>27.1</v>
      </c>
      <c r="N33" s="197">
        <v>34.79</v>
      </c>
      <c r="O33" s="197">
        <v>0</v>
      </c>
      <c r="P33" s="197">
        <v>30.63</v>
      </c>
      <c r="Q33" s="197">
        <v>6.42</v>
      </c>
      <c r="R33" s="197">
        <v>12.49</v>
      </c>
      <c r="S33" s="197">
        <v>7.78</v>
      </c>
      <c r="T33" s="197">
        <v>0</v>
      </c>
      <c r="U33" s="197">
        <v>20.57</v>
      </c>
      <c r="V33" s="197">
        <v>0</v>
      </c>
      <c r="W33" s="197">
        <v>0</v>
      </c>
      <c r="X33" s="197">
        <v>43.45</v>
      </c>
      <c r="Y33" s="197">
        <v>0</v>
      </c>
      <c r="Z33" s="197">
        <v>79.709999999999994</v>
      </c>
      <c r="AA33" s="197">
        <v>26.57</v>
      </c>
      <c r="AB33" s="197">
        <v>0</v>
      </c>
      <c r="AC33" s="197">
        <v>15</v>
      </c>
      <c r="AD33" s="197">
        <v>0</v>
      </c>
      <c r="AE33" s="197">
        <v>0</v>
      </c>
      <c r="AF33" s="197">
        <v>0</v>
      </c>
      <c r="AG33" s="197">
        <v>31.81</v>
      </c>
      <c r="AH33" s="197">
        <v>0</v>
      </c>
      <c r="AI33" s="197">
        <v>0</v>
      </c>
      <c r="AJ33" s="197">
        <v>0</v>
      </c>
      <c r="AK33" s="197">
        <v>66.72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20.239999999999998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9.0299999999999994</v>
      </c>
      <c r="L34" s="197">
        <v>300</v>
      </c>
      <c r="M34" s="197">
        <v>27.1</v>
      </c>
      <c r="N34" s="197">
        <v>34.79</v>
      </c>
      <c r="O34" s="197">
        <v>0</v>
      </c>
      <c r="P34" s="197">
        <v>30.63</v>
      </c>
      <c r="Q34" s="197">
        <v>6.42</v>
      </c>
      <c r="R34" s="197">
        <v>12.49</v>
      </c>
      <c r="S34" s="197">
        <v>7.78</v>
      </c>
      <c r="T34" s="197">
        <v>0</v>
      </c>
      <c r="U34" s="197">
        <v>20.57</v>
      </c>
      <c r="V34" s="197">
        <v>0</v>
      </c>
      <c r="W34" s="197">
        <v>0</v>
      </c>
      <c r="X34" s="197">
        <v>43.45</v>
      </c>
      <c r="Y34" s="197">
        <v>0</v>
      </c>
      <c r="Z34" s="197">
        <v>79.709999999999994</v>
      </c>
      <c r="AA34" s="197">
        <v>26.57</v>
      </c>
      <c r="AB34" s="197">
        <v>0</v>
      </c>
      <c r="AC34" s="197">
        <v>15</v>
      </c>
      <c r="AD34" s="197">
        <v>0</v>
      </c>
      <c r="AE34" s="197">
        <v>0</v>
      </c>
      <c r="AF34" s="197">
        <v>0</v>
      </c>
      <c r="AG34" s="197">
        <v>31.81</v>
      </c>
      <c r="AH34" s="197">
        <v>0</v>
      </c>
      <c r="AI34" s="197">
        <v>0</v>
      </c>
      <c r="AJ34" s="197">
        <v>0</v>
      </c>
      <c r="AK34" s="197">
        <v>66.72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20.7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9.0299999999999994</v>
      </c>
      <c r="L35" s="197">
        <v>300</v>
      </c>
      <c r="M35" s="197">
        <v>27.1</v>
      </c>
      <c r="N35" s="197">
        <v>34.79</v>
      </c>
      <c r="O35" s="197">
        <v>0</v>
      </c>
      <c r="P35" s="197">
        <v>30.63</v>
      </c>
      <c r="Q35" s="197">
        <v>6.42</v>
      </c>
      <c r="R35" s="197">
        <v>12.49</v>
      </c>
      <c r="S35" s="197">
        <v>7.78</v>
      </c>
      <c r="T35" s="197">
        <v>0</v>
      </c>
      <c r="U35" s="197">
        <v>20.57</v>
      </c>
      <c r="V35" s="197">
        <v>0</v>
      </c>
      <c r="W35" s="197">
        <v>0</v>
      </c>
      <c r="X35" s="197">
        <v>43.45</v>
      </c>
      <c r="Y35" s="197">
        <v>0</v>
      </c>
      <c r="Z35" s="197">
        <v>79.709999999999994</v>
      </c>
      <c r="AA35" s="197">
        <v>26.57</v>
      </c>
      <c r="AB35" s="197">
        <v>0</v>
      </c>
      <c r="AC35" s="197">
        <v>15</v>
      </c>
      <c r="AD35" s="197">
        <v>0</v>
      </c>
      <c r="AE35" s="197">
        <v>0</v>
      </c>
      <c r="AF35" s="197">
        <v>0</v>
      </c>
      <c r="AG35" s="197">
        <v>31.81</v>
      </c>
      <c r="AH35" s="197">
        <v>0</v>
      </c>
      <c r="AI35" s="197">
        <v>0</v>
      </c>
      <c r="AJ35" s="197">
        <v>0</v>
      </c>
      <c r="AK35" s="197">
        <v>67.58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20.7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9.0299999999999994</v>
      </c>
      <c r="L36" s="197">
        <v>310</v>
      </c>
      <c r="M36" s="197">
        <v>27.1</v>
      </c>
      <c r="N36" s="197">
        <v>34.79</v>
      </c>
      <c r="O36" s="197">
        <v>0</v>
      </c>
      <c r="P36" s="197">
        <v>30.63</v>
      </c>
      <c r="Q36" s="197">
        <v>6.42</v>
      </c>
      <c r="R36" s="197">
        <v>12.49</v>
      </c>
      <c r="S36" s="197">
        <v>7.78</v>
      </c>
      <c r="T36" s="197">
        <v>0</v>
      </c>
      <c r="U36" s="197">
        <v>20.57</v>
      </c>
      <c r="V36" s="197">
        <v>0</v>
      </c>
      <c r="W36" s="197">
        <v>0</v>
      </c>
      <c r="X36" s="197">
        <v>43.45</v>
      </c>
      <c r="Y36" s="197">
        <v>0</v>
      </c>
      <c r="Z36" s="197">
        <v>79.709999999999994</v>
      </c>
      <c r="AA36" s="197">
        <v>26.57</v>
      </c>
      <c r="AB36" s="197">
        <v>0</v>
      </c>
      <c r="AC36" s="197">
        <v>15</v>
      </c>
      <c r="AD36" s="197">
        <v>0</v>
      </c>
      <c r="AE36" s="197">
        <v>0</v>
      </c>
      <c r="AF36" s="197">
        <v>0</v>
      </c>
      <c r="AG36" s="197">
        <v>31.81</v>
      </c>
      <c r="AH36" s="197">
        <v>0</v>
      </c>
      <c r="AI36" s="197">
        <v>0</v>
      </c>
      <c r="AJ36" s="197">
        <v>0</v>
      </c>
      <c r="AK36" s="197">
        <v>67.58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20.7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9.0299999999999994</v>
      </c>
      <c r="L37" s="197">
        <v>260</v>
      </c>
      <c r="M37" s="197">
        <v>27.1</v>
      </c>
      <c r="N37" s="197">
        <v>34.79</v>
      </c>
      <c r="O37" s="197">
        <v>0</v>
      </c>
      <c r="P37" s="197">
        <v>30.63</v>
      </c>
      <c r="Q37" s="197">
        <v>6.42</v>
      </c>
      <c r="R37" s="197">
        <v>12.49</v>
      </c>
      <c r="S37" s="197">
        <v>7.78</v>
      </c>
      <c r="T37" s="197">
        <v>0</v>
      </c>
      <c r="U37" s="197">
        <v>20.57</v>
      </c>
      <c r="V37" s="197">
        <v>0</v>
      </c>
      <c r="W37" s="197">
        <v>0</v>
      </c>
      <c r="X37" s="197">
        <v>43.45</v>
      </c>
      <c r="Y37" s="197">
        <v>0</v>
      </c>
      <c r="Z37" s="197">
        <v>79.709999999999994</v>
      </c>
      <c r="AA37" s="197">
        <v>26.57</v>
      </c>
      <c r="AB37" s="197">
        <v>0</v>
      </c>
      <c r="AC37" s="197">
        <v>15</v>
      </c>
      <c r="AD37" s="197">
        <v>0</v>
      </c>
      <c r="AE37" s="197">
        <v>0</v>
      </c>
      <c r="AF37" s="197">
        <v>0</v>
      </c>
      <c r="AG37" s="197">
        <v>31.81</v>
      </c>
      <c r="AH37" s="197">
        <v>0</v>
      </c>
      <c r="AI37" s="197">
        <v>0</v>
      </c>
      <c r="AJ37" s="197">
        <v>0</v>
      </c>
      <c r="AK37" s="197">
        <v>66.510000000000005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20.7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9.0299999999999994</v>
      </c>
      <c r="L38" s="197">
        <v>260</v>
      </c>
      <c r="M38" s="197">
        <v>27.1</v>
      </c>
      <c r="N38" s="197">
        <v>34.79</v>
      </c>
      <c r="O38" s="197">
        <v>0</v>
      </c>
      <c r="P38" s="197">
        <v>30.63</v>
      </c>
      <c r="Q38" s="197">
        <v>6.42</v>
      </c>
      <c r="R38" s="197">
        <v>12.49</v>
      </c>
      <c r="S38" s="197">
        <v>7.78</v>
      </c>
      <c r="T38" s="197">
        <v>0</v>
      </c>
      <c r="U38" s="197">
        <v>20.57</v>
      </c>
      <c r="V38" s="197">
        <v>0</v>
      </c>
      <c r="W38" s="197">
        <v>0</v>
      </c>
      <c r="X38" s="197">
        <v>43.45</v>
      </c>
      <c r="Y38" s="197">
        <v>0</v>
      </c>
      <c r="Z38" s="197">
        <v>79.709999999999994</v>
      </c>
      <c r="AA38" s="197">
        <v>26.57</v>
      </c>
      <c r="AB38" s="197">
        <v>0</v>
      </c>
      <c r="AC38" s="197">
        <v>15</v>
      </c>
      <c r="AD38" s="197">
        <v>0</v>
      </c>
      <c r="AE38" s="197">
        <v>0</v>
      </c>
      <c r="AF38" s="197">
        <v>0</v>
      </c>
      <c r="AG38" s="197">
        <v>31.81</v>
      </c>
      <c r="AH38" s="197">
        <v>0</v>
      </c>
      <c r="AI38" s="197">
        <v>0</v>
      </c>
      <c r="AJ38" s="197">
        <v>0</v>
      </c>
      <c r="AK38" s="197">
        <v>68.02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20.7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9.0299999999999994</v>
      </c>
      <c r="L39" s="197">
        <v>250</v>
      </c>
      <c r="M39" s="197">
        <v>27.1</v>
      </c>
      <c r="N39" s="197">
        <v>34.79</v>
      </c>
      <c r="O39" s="197">
        <v>0</v>
      </c>
      <c r="P39" s="197">
        <v>30.63</v>
      </c>
      <c r="Q39" s="197">
        <v>6.42</v>
      </c>
      <c r="R39" s="197">
        <v>12.49</v>
      </c>
      <c r="S39" s="197">
        <v>7.78</v>
      </c>
      <c r="T39" s="197">
        <v>0</v>
      </c>
      <c r="U39" s="197">
        <v>20.57</v>
      </c>
      <c r="V39" s="197">
        <v>0</v>
      </c>
      <c r="W39" s="197">
        <v>0</v>
      </c>
      <c r="X39" s="197">
        <v>43.45</v>
      </c>
      <c r="Y39" s="197">
        <v>0</v>
      </c>
      <c r="Z39" s="197">
        <v>79.709999999999994</v>
      </c>
      <c r="AA39" s="197">
        <v>26.57</v>
      </c>
      <c r="AB39" s="197">
        <v>0</v>
      </c>
      <c r="AC39" s="197">
        <v>25.45</v>
      </c>
      <c r="AD39" s="197">
        <v>0</v>
      </c>
      <c r="AE39" s="197">
        <v>0</v>
      </c>
      <c r="AF39" s="197">
        <v>0</v>
      </c>
      <c r="AG39" s="197">
        <v>44</v>
      </c>
      <c r="AH39" s="197">
        <v>0</v>
      </c>
      <c r="AI39" s="197">
        <v>0</v>
      </c>
      <c r="AJ39" s="197">
        <v>0</v>
      </c>
      <c r="AK39" s="197">
        <v>67.58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20.7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9.0299999999999994</v>
      </c>
      <c r="L40" s="197">
        <v>230</v>
      </c>
      <c r="M40" s="197">
        <v>27.1</v>
      </c>
      <c r="N40" s="197">
        <v>34.79</v>
      </c>
      <c r="O40" s="197">
        <v>0</v>
      </c>
      <c r="P40" s="197">
        <v>30.63</v>
      </c>
      <c r="Q40" s="197">
        <v>6.42</v>
      </c>
      <c r="R40" s="197">
        <v>12.49</v>
      </c>
      <c r="S40" s="197">
        <v>7.78</v>
      </c>
      <c r="T40" s="197">
        <v>0</v>
      </c>
      <c r="U40" s="197">
        <v>20.57</v>
      </c>
      <c r="V40" s="197">
        <v>0</v>
      </c>
      <c r="W40" s="197">
        <v>0</v>
      </c>
      <c r="X40" s="197">
        <v>43.45</v>
      </c>
      <c r="Y40" s="197">
        <v>0</v>
      </c>
      <c r="Z40" s="197">
        <v>79.709999999999994</v>
      </c>
      <c r="AA40" s="197">
        <v>26.57</v>
      </c>
      <c r="AB40" s="197">
        <v>0</v>
      </c>
      <c r="AC40" s="197">
        <v>25.45</v>
      </c>
      <c r="AD40" s="197">
        <v>0</v>
      </c>
      <c r="AE40" s="197">
        <v>0</v>
      </c>
      <c r="AF40" s="197">
        <v>0</v>
      </c>
      <c r="AG40" s="197">
        <v>44</v>
      </c>
      <c r="AH40" s="197">
        <v>0</v>
      </c>
      <c r="AI40" s="197">
        <v>0</v>
      </c>
      <c r="AJ40" s="197">
        <v>0</v>
      </c>
      <c r="AK40" s="197">
        <v>67.36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20.7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9.0299999999999994</v>
      </c>
      <c r="L41" s="197">
        <v>230</v>
      </c>
      <c r="M41" s="197">
        <v>27.1</v>
      </c>
      <c r="N41" s="197">
        <v>34.79</v>
      </c>
      <c r="O41" s="197">
        <v>0</v>
      </c>
      <c r="P41" s="197">
        <v>30.63</v>
      </c>
      <c r="Q41" s="197">
        <v>6.42</v>
      </c>
      <c r="R41" s="197">
        <v>12.49</v>
      </c>
      <c r="S41" s="197">
        <v>7.78</v>
      </c>
      <c r="T41" s="197">
        <v>0</v>
      </c>
      <c r="U41" s="197">
        <v>20.57</v>
      </c>
      <c r="V41" s="197">
        <v>0</v>
      </c>
      <c r="W41" s="197">
        <v>0</v>
      </c>
      <c r="X41" s="197">
        <v>43.45</v>
      </c>
      <c r="Y41" s="197">
        <v>0</v>
      </c>
      <c r="Z41" s="197">
        <v>79.709999999999994</v>
      </c>
      <c r="AA41" s="197">
        <v>26.57</v>
      </c>
      <c r="AB41" s="197">
        <v>0</v>
      </c>
      <c r="AC41" s="197">
        <v>15</v>
      </c>
      <c r="AD41" s="197">
        <v>0</v>
      </c>
      <c r="AE41" s="197">
        <v>0</v>
      </c>
      <c r="AF41" s="197">
        <v>0</v>
      </c>
      <c r="AG41" s="197">
        <v>31.81</v>
      </c>
      <c r="AH41" s="197">
        <v>0</v>
      </c>
      <c r="AI41" s="197">
        <v>0</v>
      </c>
      <c r="AJ41" s="197">
        <v>0</v>
      </c>
      <c r="AK41" s="197">
        <v>67.36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20.7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9.0299999999999994</v>
      </c>
      <c r="L42" s="197">
        <v>230</v>
      </c>
      <c r="M42" s="197">
        <v>27.1</v>
      </c>
      <c r="N42" s="197">
        <v>34.79</v>
      </c>
      <c r="O42" s="197">
        <v>0</v>
      </c>
      <c r="P42" s="197">
        <v>30.63</v>
      </c>
      <c r="Q42" s="197">
        <v>6.42</v>
      </c>
      <c r="R42" s="197">
        <v>12.49</v>
      </c>
      <c r="S42" s="197">
        <v>7.78</v>
      </c>
      <c r="T42" s="197">
        <v>0</v>
      </c>
      <c r="U42" s="197">
        <v>20.57</v>
      </c>
      <c r="V42" s="197">
        <v>0</v>
      </c>
      <c r="W42" s="197">
        <v>0</v>
      </c>
      <c r="X42" s="197">
        <v>43.45</v>
      </c>
      <c r="Y42" s="197">
        <v>0</v>
      </c>
      <c r="Z42" s="197">
        <v>79.709999999999994</v>
      </c>
      <c r="AA42" s="197">
        <v>26.57</v>
      </c>
      <c r="AB42" s="197">
        <v>0</v>
      </c>
      <c r="AC42" s="197">
        <v>15</v>
      </c>
      <c r="AD42" s="197">
        <v>0</v>
      </c>
      <c r="AE42" s="197">
        <v>0</v>
      </c>
      <c r="AF42" s="197">
        <v>0</v>
      </c>
      <c r="AG42" s="197">
        <v>31.81</v>
      </c>
      <c r="AH42" s="197">
        <v>0</v>
      </c>
      <c r="AI42" s="197">
        <v>0</v>
      </c>
      <c r="AJ42" s="197">
        <v>0</v>
      </c>
      <c r="AK42" s="197">
        <v>67.36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20.7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9.0299999999999994</v>
      </c>
      <c r="L43" s="197">
        <v>280</v>
      </c>
      <c r="M43" s="197">
        <v>27.1</v>
      </c>
      <c r="N43" s="197">
        <v>34.79</v>
      </c>
      <c r="O43" s="197">
        <v>0</v>
      </c>
      <c r="P43" s="197">
        <v>30.63</v>
      </c>
      <c r="Q43" s="197">
        <v>6.42</v>
      </c>
      <c r="R43" s="197">
        <v>12.49</v>
      </c>
      <c r="S43" s="197">
        <v>7.78</v>
      </c>
      <c r="T43" s="197">
        <v>0</v>
      </c>
      <c r="U43" s="197">
        <v>20.57</v>
      </c>
      <c r="V43" s="197">
        <v>0</v>
      </c>
      <c r="W43" s="197">
        <v>0</v>
      </c>
      <c r="X43" s="197">
        <v>43.45</v>
      </c>
      <c r="Y43" s="197">
        <v>0</v>
      </c>
      <c r="Z43" s="197">
        <v>79.709999999999994</v>
      </c>
      <c r="AA43" s="197">
        <v>26.57</v>
      </c>
      <c r="AB43" s="197">
        <v>0</v>
      </c>
      <c r="AC43" s="197">
        <v>15</v>
      </c>
      <c r="AD43" s="197">
        <v>0</v>
      </c>
      <c r="AE43" s="197">
        <v>0</v>
      </c>
      <c r="AF43" s="197">
        <v>0</v>
      </c>
      <c r="AG43" s="197">
        <v>31.81</v>
      </c>
      <c r="AH43" s="197">
        <v>0</v>
      </c>
      <c r="AI43" s="197">
        <v>0</v>
      </c>
      <c r="AJ43" s="197">
        <v>0</v>
      </c>
      <c r="AK43" s="197">
        <v>66.510000000000005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20.7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9.0299999999999994</v>
      </c>
      <c r="L44" s="197">
        <v>280</v>
      </c>
      <c r="M44" s="197">
        <v>27.1</v>
      </c>
      <c r="N44" s="197">
        <v>34.79</v>
      </c>
      <c r="O44" s="197">
        <v>0</v>
      </c>
      <c r="P44" s="197">
        <v>30.63</v>
      </c>
      <c r="Q44" s="197">
        <v>6.42</v>
      </c>
      <c r="R44" s="197">
        <v>12.49</v>
      </c>
      <c r="S44" s="197">
        <v>7.78</v>
      </c>
      <c r="T44" s="197">
        <v>0</v>
      </c>
      <c r="U44" s="197">
        <v>20.57</v>
      </c>
      <c r="V44" s="197">
        <v>0</v>
      </c>
      <c r="W44" s="197">
        <v>0</v>
      </c>
      <c r="X44" s="197">
        <v>43.45</v>
      </c>
      <c r="Y44" s="197">
        <v>0</v>
      </c>
      <c r="Z44" s="197">
        <v>79.709999999999994</v>
      </c>
      <c r="AA44" s="197">
        <v>26.57</v>
      </c>
      <c r="AB44" s="197">
        <v>0</v>
      </c>
      <c r="AC44" s="197">
        <v>15</v>
      </c>
      <c r="AD44" s="197">
        <v>0</v>
      </c>
      <c r="AE44" s="197">
        <v>0</v>
      </c>
      <c r="AF44" s="197">
        <v>0</v>
      </c>
      <c r="AG44" s="197">
        <v>31.81</v>
      </c>
      <c r="AH44" s="197">
        <v>0</v>
      </c>
      <c r="AI44" s="197">
        <v>0</v>
      </c>
      <c r="AJ44" s="197">
        <v>0</v>
      </c>
      <c r="AK44" s="197">
        <v>68.239999999999995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20.7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9.0299999999999994</v>
      </c>
      <c r="L45" s="197">
        <v>280</v>
      </c>
      <c r="M45" s="197">
        <v>27.1</v>
      </c>
      <c r="N45" s="197">
        <v>34.79</v>
      </c>
      <c r="O45" s="197">
        <v>0</v>
      </c>
      <c r="P45" s="197">
        <v>30.63</v>
      </c>
      <c r="Q45" s="197">
        <v>6.42</v>
      </c>
      <c r="R45" s="197">
        <v>12.49</v>
      </c>
      <c r="S45" s="197">
        <v>7.78</v>
      </c>
      <c r="T45" s="197">
        <v>0</v>
      </c>
      <c r="U45" s="197">
        <v>20.57</v>
      </c>
      <c r="V45" s="197">
        <v>0</v>
      </c>
      <c r="W45" s="197">
        <v>0</v>
      </c>
      <c r="X45" s="197">
        <v>43.45</v>
      </c>
      <c r="Y45" s="197">
        <v>0</v>
      </c>
      <c r="Z45" s="197">
        <v>79.709999999999994</v>
      </c>
      <c r="AA45" s="197">
        <v>26.57</v>
      </c>
      <c r="AB45" s="197">
        <v>0</v>
      </c>
      <c r="AC45" s="197">
        <v>15</v>
      </c>
      <c r="AD45" s="197">
        <v>0</v>
      </c>
      <c r="AE45" s="197">
        <v>0</v>
      </c>
      <c r="AF45" s="197">
        <v>0</v>
      </c>
      <c r="AG45" s="197">
        <v>31.23</v>
      </c>
      <c r="AH45" s="197">
        <v>0</v>
      </c>
      <c r="AI45" s="197">
        <v>0</v>
      </c>
      <c r="AJ45" s="197">
        <v>0</v>
      </c>
      <c r="AK45" s="197">
        <v>68.02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20.7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9.0299999999999994</v>
      </c>
      <c r="L46" s="197">
        <v>280</v>
      </c>
      <c r="M46" s="197">
        <v>27.1</v>
      </c>
      <c r="N46" s="197">
        <v>34.79</v>
      </c>
      <c r="O46" s="197">
        <v>0</v>
      </c>
      <c r="P46" s="197">
        <v>30.63</v>
      </c>
      <c r="Q46" s="197">
        <v>6.42</v>
      </c>
      <c r="R46" s="197">
        <v>12.49</v>
      </c>
      <c r="S46" s="197">
        <v>7.78</v>
      </c>
      <c r="T46" s="197">
        <v>0</v>
      </c>
      <c r="U46" s="197">
        <v>20.57</v>
      </c>
      <c r="V46" s="197">
        <v>0</v>
      </c>
      <c r="W46" s="197">
        <v>0</v>
      </c>
      <c r="X46" s="197">
        <v>43.45</v>
      </c>
      <c r="Y46" s="197">
        <v>0</v>
      </c>
      <c r="Z46" s="197">
        <v>79.709999999999994</v>
      </c>
      <c r="AA46" s="197">
        <v>26.57</v>
      </c>
      <c r="AB46" s="197">
        <v>0</v>
      </c>
      <c r="AC46" s="197">
        <v>15</v>
      </c>
      <c r="AD46" s="197">
        <v>0</v>
      </c>
      <c r="AE46" s="197">
        <v>0</v>
      </c>
      <c r="AF46" s="197">
        <v>0</v>
      </c>
      <c r="AG46" s="197">
        <v>31.81</v>
      </c>
      <c r="AH46" s="197">
        <v>0</v>
      </c>
      <c r="AI46" s="197">
        <v>0</v>
      </c>
      <c r="AJ46" s="197">
        <v>0</v>
      </c>
      <c r="AK46" s="197">
        <v>68.02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20.7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9.0299999999999994</v>
      </c>
      <c r="L47" s="197">
        <v>280</v>
      </c>
      <c r="M47" s="197">
        <v>27.1</v>
      </c>
      <c r="N47" s="197">
        <v>34.79</v>
      </c>
      <c r="O47" s="197">
        <v>0</v>
      </c>
      <c r="P47" s="197">
        <v>30.63</v>
      </c>
      <c r="Q47" s="197">
        <v>6.42</v>
      </c>
      <c r="R47" s="197">
        <v>12.49</v>
      </c>
      <c r="S47" s="197">
        <v>7.78</v>
      </c>
      <c r="T47" s="197">
        <v>0</v>
      </c>
      <c r="U47" s="197">
        <v>20.57</v>
      </c>
      <c r="V47" s="197">
        <v>0</v>
      </c>
      <c r="W47" s="197">
        <v>0</v>
      </c>
      <c r="X47" s="197">
        <v>43.45</v>
      </c>
      <c r="Y47" s="197">
        <v>0</v>
      </c>
      <c r="Z47" s="197">
        <v>79.709999999999994</v>
      </c>
      <c r="AA47" s="197">
        <v>26.57</v>
      </c>
      <c r="AB47" s="197">
        <v>0</v>
      </c>
      <c r="AC47" s="197">
        <v>15</v>
      </c>
      <c r="AD47" s="197">
        <v>0</v>
      </c>
      <c r="AE47" s="197">
        <v>0</v>
      </c>
      <c r="AF47" s="197">
        <v>0</v>
      </c>
      <c r="AG47" s="197">
        <v>31.81</v>
      </c>
      <c r="AH47" s="197">
        <v>0</v>
      </c>
      <c r="AI47" s="197">
        <v>0</v>
      </c>
      <c r="AJ47" s="197">
        <v>0</v>
      </c>
      <c r="AK47" s="197">
        <v>66.930000000000007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20.7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9.0299999999999994</v>
      </c>
      <c r="L48" s="197">
        <v>280</v>
      </c>
      <c r="M48" s="197">
        <v>27.1</v>
      </c>
      <c r="N48" s="197">
        <v>34.79</v>
      </c>
      <c r="O48" s="197">
        <v>0</v>
      </c>
      <c r="P48" s="197">
        <v>30.63</v>
      </c>
      <c r="Q48" s="197">
        <v>6.42</v>
      </c>
      <c r="R48" s="197">
        <v>12.49</v>
      </c>
      <c r="S48" s="197">
        <v>7.78</v>
      </c>
      <c r="T48" s="197">
        <v>0</v>
      </c>
      <c r="U48" s="197">
        <v>20.57</v>
      </c>
      <c r="V48" s="197">
        <v>0</v>
      </c>
      <c r="W48" s="197">
        <v>0</v>
      </c>
      <c r="X48" s="197">
        <v>43.45</v>
      </c>
      <c r="Y48" s="197">
        <v>0</v>
      </c>
      <c r="Z48" s="197">
        <v>79.709999999999994</v>
      </c>
      <c r="AA48" s="197">
        <v>26.57</v>
      </c>
      <c r="AB48" s="197">
        <v>0</v>
      </c>
      <c r="AC48" s="197">
        <v>15</v>
      </c>
      <c r="AD48" s="197">
        <v>0</v>
      </c>
      <c r="AE48" s="197">
        <v>0</v>
      </c>
      <c r="AF48" s="197">
        <v>0</v>
      </c>
      <c r="AG48" s="197">
        <v>31.81</v>
      </c>
      <c r="AH48" s="197">
        <v>0</v>
      </c>
      <c r="AI48" s="197">
        <v>0</v>
      </c>
      <c r="AJ48" s="197">
        <v>0</v>
      </c>
      <c r="AK48" s="197">
        <v>66.930000000000007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20.7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9.0299999999999994</v>
      </c>
      <c r="L49" s="197">
        <v>280</v>
      </c>
      <c r="M49" s="197">
        <v>27.1</v>
      </c>
      <c r="N49" s="197">
        <v>34.79</v>
      </c>
      <c r="O49" s="197">
        <v>0</v>
      </c>
      <c r="P49" s="197">
        <v>30.63</v>
      </c>
      <c r="Q49" s="197">
        <v>6.42</v>
      </c>
      <c r="R49" s="197">
        <v>12.49</v>
      </c>
      <c r="S49" s="197">
        <v>7.78</v>
      </c>
      <c r="T49" s="197">
        <v>0</v>
      </c>
      <c r="U49" s="197">
        <v>20.57</v>
      </c>
      <c r="V49" s="197">
        <v>0</v>
      </c>
      <c r="W49" s="197">
        <v>0</v>
      </c>
      <c r="X49" s="197">
        <v>43.45</v>
      </c>
      <c r="Y49" s="197">
        <v>0</v>
      </c>
      <c r="Z49" s="197">
        <v>79.709999999999994</v>
      </c>
      <c r="AA49" s="197">
        <v>26.57</v>
      </c>
      <c r="AB49" s="197">
        <v>0</v>
      </c>
      <c r="AC49" s="197">
        <v>15</v>
      </c>
      <c r="AD49" s="197">
        <v>0</v>
      </c>
      <c r="AE49" s="197">
        <v>0</v>
      </c>
      <c r="AF49" s="197">
        <v>0</v>
      </c>
      <c r="AG49" s="197">
        <v>31.81</v>
      </c>
      <c r="AH49" s="197">
        <v>0</v>
      </c>
      <c r="AI49" s="197">
        <v>0</v>
      </c>
      <c r="AJ49" s="197">
        <v>0</v>
      </c>
      <c r="AK49" s="197">
        <v>65.88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20.7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9.0299999999999994</v>
      </c>
      <c r="L50" s="197">
        <v>280</v>
      </c>
      <c r="M50" s="197">
        <v>27.1</v>
      </c>
      <c r="N50" s="197">
        <v>34.79</v>
      </c>
      <c r="O50" s="197">
        <v>0</v>
      </c>
      <c r="P50" s="197">
        <v>30.63</v>
      </c>
      <c r="Q50" s="197">
        <v>6.42</v>
      </c>
      <c r="R50" s="197">
        <v>12.49</v>
      </c>
      <c r="S50" s="197">
        <v>7.78</v>
      </c>
      <c r="T50" s="197">
        <v>0</v>
      </c>
      <c r="U50" s="197">
        <v>20.57</v>
      </c>
      <c r="V50" s="197">
        <v>0</v>
      </c>
      <c r="W50" s="197">
        <v>0</v>
      </c>
      <c r="X50" s="197">
        <v>43.45</v>
      </c>
      <c r="Y50" s="197">
        <v>0</v>
      </c>
      <c r="Z50" s="197">
        <v>79.709999999999994</v>
      </c>
      <c r="AA50" s="197">
        <v>26.57</v>
      </c>
      <c r="AB50" s="197">
        <v>0</v>
      </c>
      <c r="AC50" s="197">
        <v>15</v>
      </c>
      <c r="AD50" s="197">
        <v>0</v>
      </c>
      <c r="AE50" s="197">
        <v>0</v>
      </c>
      <c r="AF50" s="197">
        <v>0</v>
      </c>
      <c r="AG50" s="197">
        <v>31.81</v>
      </c>
      <c r="AH50" s="197">
        <v>0</v>
      </c>
      <c r="AI50" s="197">
        <v>0</v>
      </c>
      <c r="AJ50" s="197">
        <v>0</v>
      </c>
      <c r="AK50" s="197">
        <v>67.58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20.7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9.0299999999999994</v>
      </c>
      <c r="L51" s="197">
        <v>280</v>
      </c>
      <c r="M51" s="197">
        <v>27.1</v>
      </c>
      <c r="N51" s="197">
        <v>34.79</v>
      </c>
      <c r="O51" s="197">
        <v>0</v>
      </c>
      <c r="P51" s="197">
        <v>30.63</v>
      </c>
      <c r="Q51" s="197">
        <v>6.42</v>
      </c>
      <c r="R51" s="197">
        <v>12.49</v>
      </c>
      <c r="S51" s="197">
        <v>7.78</v>
      </c>
      <c r="T51" s="197">
        <v>0</v>
      </c>
      <c r="U51" s="197">
        <v>20.57</v>
      </c>
      <c r="V51" s="197">
        <v>0</v>
      </c>
      <c r="W51" s="197">
        <v>0</v>
      </c>
      <c r="X51" s="197">
        <v>43.45</v>
      </c>
      <c r="Y51" s="197">
        <v>0</v>
      </c>
      <c r="Z51" s="197">
        <v>79.709999999999994</v>
      </c>
      <c r="AA51" s="197">
        <v>26.57</v>
      </c>
      <c r="AB51" s="197">
        <v>0</v>
      </c>
      <c r="AC51" s="197">
        <v>15</v>
      </c>
      <c r="AD51" s="197">
        <v>0</v>
      </c>
      <c r="AE51" s="197">
        <v>0</v>
      </c>
      <c r="AF51" s="197">
        <v>0</v>
      </c>
      <c r="AG51" s="197">
        <v>31.81</v>
      </c>
      <c r="AH51" s="197">
        <v>0</v>
      </c>
      <c r="AI51" s="197">
        <v>0</v>
      </c>
      <c r="AJ51" s="197">
        <v>0</v>
      </c>
      <c r="AK51" s="197">
        <v>66.930000000000007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20.7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9.0299999999999994</v>
      </c>
      <c r="L52" s="197">
        <v>280</v>
      </c>
      <c r="M52" s="197">
        <v>27.1</v>
      </c>
      <c r="N52" s="197">
        <v>34.79</v>
      </c>
      <c r="O52" s="197">
        <v>0</v>
      </c>
      <c r="P52" s="197">
        <v>30.63</v>
      </c>
      <c r="Q52" s="197">
        <v>6.42</v>
      </c>
      <c r="R52" s="197">
        <v>12.49</v>
      </c>
      <c r="S52" s="197">
        <v>7.78</v>
      </c>
      <c r="T52" s="197">
        <v>0</v>
      </c>
      <c r="U52" s="197">
        <v>20.57</v>
      </c>
      <c r="V52" s="197">
        <v>0</v>
      </c>
      <c r="W52" s="197">
        <v>0</v>
      </c>
      <c r="X52" s="197">
        <v>43.45</v>
      </c>
      <c r="Y52" s="197">
        <v>0</v>
      </c>
      <c r="Z52" s="197">
        <v>79.709999999999994</v>
      </c>
      <c r="AA52" s="197">
        <v>26.57</v>
      </c>
      <c r="AB52" s="197">
        <v>0</v>
      </c>
      <c r="AC52" s="197">
        <v>15</v>
      </c>
      <c r="AD52" s="197">
        <v>0</v>
      </c>
      <c r="AE52" s="197">
        <v>0</v>
      </c>
      <c r="AF52" s="197">
        <v>0</v>
      </c>
      <c r="AG52" s="197">
        <v>31.23</v>
      </c>
      <c r="AH52" s="197">
        <v>0</v>
      </c>
      <c r="AI52" s="197">
        <v>0</v>
      </c>
      <c r="AJ52" s="197">
        <v>0</v>
      </c>
      <c r="AK52" s="197">
        <v>66.930000000000007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20.7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9.0299999999999994</v>
      </c>
      <c r="L53" s="197">
        <v>280</v>
      </c>
      <c r="M53" s="197">
        <v>27.1</v>
      </c>
      <c r="N53" s="197">
        <v>34.79</v>
      </c>
      <c r="O53" s="197">
        <v>0</v>
      </c>
      <c r="P53" s="197">
        <v>30.63</v>
      </c>
      <c r="Q53" s="197">
        <v>6.42</v>
      </c>
      <c r="R53" s="197">
        <v>12.49</v>
      </c>
      <c r="S53" s="197">
        <v>7.78</v>
      </c>
      <c r="T53" s="197">
        <v>0</v>
      </c>
      <c r="U53" s="197">
        <v>20.57</v>
      </c>
      <c r="V53" s="197">
        <v>0</v>
      </c>
      <c r="W53" s="197">
        <v>0</v>
      </c>
      <c r="X53" s="197">
        <v>43.45</v>
      </c>
      <c r="Y53" s="197">
        <v>0</v>
      </c>
      <c r="Z53" s="197">
        <v>79.709999999999994</v>
      </c>
      <c r="AA53" s="197">
        <v>26.57</v>
      </c>
      <c r="AB53" s="197">
        <v>0</v>
      </c>
      <c r="AC53" s="197">
        <v>15</v>
      </c>
      <c r="AD53" s="197">
        <v>0</v>
      </c>
      <c r="AE53" s="197">
        <v>0</v>
      </c>
      <c r="AF53" s="197">
        <v>0</v>
      </c>
      <c r="AG53" s="197">
        <v>31.23</v>
      </c>
      <c r="AH53" s="197">
        <v>0</v>
      </c>
      <c r="AI53" s="197">
        <v>0</v>
      </c>
      <c r="AJ53" s="197">
        <v>0</v>
      </c>
      <c r="AK53" s="197">
        <v>66.930000000000007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20.7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9.0299999999999994</v>
      </c>
      <c r="L54" s="197">
        <v>280</v>
      </c>
      <c r="M54" s="197">
        <v>27.1</v>
      </c>
      <c r="N54" s="197">
        <v>34.79</v>
      </c>
      <c r="O54" s="197">
        <v>0</v>
      </c>
      <c r="P54" s="197">
        <v>30.63</v>
      </c>
      <c r="Q54" s="197">
        <v>6.42</v>
      </c>
      <c r="R54" s="197">
        <v>12.49</v>
      </c>
      <c r="S54" s="197">
        <v>7.78</v>
      </c>
      <c r="T54" s="197">
        <v>0</v>
      </c>
      <c r="U54" s="197">
        <v>20.57</v>
      </c>
      <c r="V54" s="197">
        <v>0</v>
      </c>
      <c r="W54" s="197">
        <v>0</v>
      </c>
      <c r="X54" s="197">
        <v>43.45</v>
      </c>
      <c r="Y54" s="197">
        <v>0</v>
      </c>
      <c r="Z54" s="197">
        <v>79.709999999999994</v>
      </c>
      <c r="AA54" s="197">
        <v>26.57</v>
      </c>
      <c r="AB54" s="197">
        <v>0</v>
      </c>
      <c r="AC54" s="197">
        <v>15</v>
      </c>
      <c r="AD54" s="197">
        <v>0</v>
      </c>
      <c r="AE54" s="197">
        <v>0</v>
      </c>
      <c r="AF54" s="197">
        <v>0</v>
      </c>
      <c r="AG54" s="197">
        <v>31.23</v>
      </c>
      <c r="AH54" s="197">
        <v>0</v>
      </c>
      <c r="AI54" s="197">
        <v>0</v>
      </c>
      <c r="AJ54" s="197">
        <v>0</v>
      </c>
      <c r="AK54" s="197">
        <v>67.150000000000006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20.7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9.0299999999999994</v>
      </c>
      <c r="L55" s="197">
        <v>280</v>
      </c>
      <c r="M55" s="197">
        <v>27.1</v>
      </c>
      <c r="N55" s="197">
        <v>34.79</v>
      </c>
      <c r="O55" s="197">
        <v>0</v>
      </c>
      <c r="P55" s="197">
        <v>30.63</v>
      </c>
      <c r="Q55" s="197">
        <v>6.43</v>
      </c>
      <c r="R55" s="197">
        <v>12.49</v>
      </c>
      <c r="S55" s="197">
        <v>7.77</v>
      </c>
      <c r="T55" s="197">
        <v>0</v>
      </c>
      <c r="U55" s="197">
        <v>20.57</v>
      </c>
      <c r="V55" s="197">
        <v>0</v>
      </c>
      <c r="W55" s="197">
        <v>0</v>
      </c>
      <c r="X55" s="197">
        <v>43.45</v>
      </c>
      <c r="Y55" s="197">
        <v>0</v>
      </c>
      <c r="Z55" s="197">
        <v>79.709999999999994</v>
      </c>
      <c r="AA55" s="197">
        <v>26.57</v>
      </c>
      <c r="AB55" s="197">
        <v>0</v>
      </c>
      <c r="AC55" s="197">
        <v>15</v>
      </c>
      <c r="AD55" s="197">
        <v>0</v>
      </c>
      <c r="AE55" s="197">
        <v>0</v>
      </c>
      <c r="AF55" s="197">
        <v>0</v>
      </c>
      <c r="AG55" s="197">
        <v>31.23</v>
      </c>
      <c r="AH55" s="197">
        <v>0</v>
      </c>
      <c r="AI55" s="197">
        <v>0</v>
      </c>
      <c r="AJ55" s="197">
        <v>0</v>
      </c>
      <c r="AK55" s="197">
        <v>66.510000000000005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20.7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9.0299999999999994</v>
      </c>
      <c r="L56" s="197">
        <v>250</v>
      </c>
      <c r="M56" s="197">
        <v>27.1</v>
      </c>
      <c r="N56" s="197">
        <v>34.79</v>
      </c>
      <c r="O56" s="197">
        <v>0</v>
      </c>
      <c r="P56" s="197">
        <v>30.63</v>
      </c>
      <c r="Q56" s="197">
        <v>6.43</v>
      </c>
      <c r="R56" s="197">
        <v>12.49</v>
      </c>
      <c r="S56" s="197">
        <v>7.77</v>
      </c>
      <c r="T56" s="197">
        <v>0</v>
      </c>
      <c r="U56" s="197">
        <v>20.57</v>
      </c>
      <c r="V56" s="197">
        <v>0</v>
      </c>
      <c r="W56" s="197">
        <v>0</v>
      </c>
      <c r="X56" s="197">
        <v>43.45</v>
      </c>
      <c r="Y56" s="197">
        <v>0</v>
      </c>
      <c r="Z56" s="197">
        <v>79.709999999999994</v>
      </c>
      <c r="AA56" s="197">
        <v>26.57</v>
      </c>
      <c r="AB56" s="197">
        <v>0</v>
      </c>
      <c r="AC56" s="197">
        <v>15</v>
      </c>
      <c r="AD56" s="197">
        <v>0</v>
      </c>
      <c r="AE56" s="197">
        <v>0</v>
      </c>
      <c r="AF56" s="197">
        <v>0</v>
      </c>
      <c r="AG56" s="197">
        <v>31.23</v>
      </c>
      <c r="AH56" s="197">
        <v>0</v>
      </c>
      <c r="AI56" s="197">
        <v>0</v>
      </c>
      <c r="AJ56" s="197">
        <v>0</v>
      </c>
      <c r="AK56" s="197">
        <v>68.239999999999995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20.7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9.0299999999999994</v>
      </c>
      <c r="L57" s="197">
        <v>265</v>
      </c>
      <c r="M57" s="197">
        <v>27.1</v>
      </c>
      <c r="N57" s="197">
        <v>34.79</v>
      </c>
      <c r="O57" s="197">
        <v>0</v>
      </c>
      <c r="P57" s="197">
        <v>30.63</v>
      </c>
      <c r="Q57" s="197">
        <v>6.43</v>
      </c>
      <c r="R57" s="197">
        <v>12.49</v>
      </c>
      <c r="S57" s="197">
        <v>7.77</v>
      </c>
      <c r="T57" s="197">
        <v>0</v>
      </c>
      <c r="U57" s="197">
        <v>20.57</v>
      </c>
      <c r="V57" s="197">
        <v>0</v>
      </c>
      <c r="W57" s="197">
        <v>0</v>
      </c>
      <c r="X57" s="197">
        <v>43.45</v>
      </c>
      <c r="Y57" s="197">
        <v>0</v>
      </c>
      <c r="Z57" s="197">
        <v>79.709999999999994</v>
      </c>
      <c r="AA57" s="197">
        <v>26.57</v>
      </c>
      <c r="AB57" s="197">
        <v>0</v>
      </c>
      <c r="AC57" s="197">
        <v>15</v>
      </c>
      <c r="AD57" s="197">
        <v>0</v>
      </c>
      <c r="AE57" s="197">
        <v>0</v>
      </c>
      <c r="AF57" s="197">
        <v>0</v>
      </c>
      <c r="AG57" s="197">
        <v>31.81</v>
      </c>
      <c r="AH57" s="197">
        <v>0</v>
      </c>
      <c r="AI57" s="197">
        <v>0</v>
      </c>
      <c r="AJ57" s="197">
        <v>0</v>
      </c>
      <c r="AK57" s="197">
        <v>68.02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20.7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9.0299999999999994</v>
      </c>
      <c r="L58" s="197">
        <v>300</v>
      </c>
      <c r="M58" s="197">
        <v>27.1</v>
      </c>
      <c r="N58" s="197">
        <v>34.79</v>
      </c>
      <c r="O58" s="197">
        <v>0</v>
      </c>
      <c r="P58" s="197">
        <v>30.63</v>
      </c>
      <c r="Q58" s="197">
        <v>6.43</v>
      </c>
      <c r="R58" s="197">
        <v>12.49</v>
      </c>
      <c r="S58" s="197">
        <v>7.77</v>
      </c>
      <c r="T58" s="197">
        <v>0</v>
      </c>
      <c r="U58" s="197">
        <v>20.57</v>
      </c>
      <c r="V58" s="197">
        <v>0</v>
      </c>
      <c r="W58" s="197">
        <v>0</v>
      </c>
      <c r="X58" s="197">
        <v>43.45</v>
      </c>
      <c r="Y58" s="197">
        <v>0</v>
      </c>
      <c r="Z58" s="197">
        <v>79.709999999999994</v>
      </c>
      <c r="AA58" s="197">
        <v>26.57</v>
      </c>
      <c r="AB58" s="197">
        <v>0</v>
      </c>
      <c r="AC58" s="197">
        <v>15</v>
      </c>
      <c r="AD58" s="197">
        <v>0</v>
      </c>
      <c r="AE58" s="197">
        <v>0</v>
      </c>
      <c r="AF58" s="197">
        <v>0</v>
      </c>
      <c r="AG58" s="197">
        <v>31.23</v>
      </c>
      <c r="AH58" s="197">
        <v>0</v>
      </c>
      <c r="AI58" s="197">
        <v>0</v>
      </c>
      <c r="AJ58" s="197">
        <v>0</v>
      </c>
      <c r="AK58" s="197">
        <v>67.58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20.7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9.0299999999999994</v>
      </c>
      <c r="L59" s="197">
        <v>300</v>
      </c>
      <c r="M59" s="197">
        <v>27.1</v>
      </c>
      <c r="N59" s="197">
        <v>34.79</v>
      </c>
      <c r="O59" s="197">
        <v>0</v>
      </c>
      <c r="P59" s="197">
        <v>30.63</v>
      </c>
      <c r="Q59" s="197">
        <v>6.43</v>
      </c>
      <c r="R59" s="197">
        <v>12.49</v>
      </c>
      <c r="S59" s="197">
        <v>7.77</v>
      </c>
      <c r="T59" s="197">
        <v>0</v>
      </c>
      <c r="U59" s="197">
        <v>20.57</v>
      </c>
      <c r="V59" s="197">
        <v>0</v>
      </c>
      <c r="W59" s="197">
        <v>0</v>
      </c>
      <c r="X59" s="197">
        <v>43.45</v>
      </c>
      <c r="Y59" s="197">
        <v>0</v>
      </c>
      <c r="Z59" s="197">
        <v>79.709999999999994</v>
      </c>
      <c r="AA59" s="197">
        <v>26.57</v>
      </c>
      <c r="AB59" s="197">
        <v>0</v>
      </c>
      <c r="AC59" s="197">
        <v>15</v>
      </c>
      <c r="AD59" s="197">
        <v>0</v>
      </c>
      <c r="AE59" s="197">
        <v>0</v>
      </c>
      <c r="AF59" s="197">
        <v>0</v>
      </c>
      <c r="AG59" s="197">
        <v>31.23</v>
      </c>
      <c r="AH59" s="197">
        <v>0</v>
      </c>
      <c r="AI59" s="197">
        <v>0</v>
      </c>
      <c r="AJ59" s="197">
        <v>0</v>
      </c>
      <c r="AK59" s="197">
        <v>67.58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20.7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9.0299999999999994</v>
      </c>
      <c r="L60" s="197">
        <v>300</v>
      </c>
      <c r="M60" s="197">
        <v>27.1</v>
      </c>
      <c r="N60" s="197">
        <v>34.79</v>
      </c>
      <c r="O60" s="197">
        <v>0</v>
      </c>
      <c r="P60" s="197">
        <v>30.63</v>
      </c>
      <c r="Q60" s="197">
        <v>6.43</v>
      </c>
      <c r="R60" s="197">
        <v>12.49</v>
      </c>
      <c r="S60" s="197">
        <v>7.77</v>
      </c>
      <c r="T60" s="197">
        <v>0</v>
      </c>
      <c r="U60" s="197">
        <v>20.57</v>
      </c>
      <c r="V60" s="197">
        <v>0</v>
      </c>
      <c r="W60" s="197">
        <v>0</v>
      </c>
      <c r="X60" s="197">
        <v>43.45</v>
      </c>
      <c r="Y60" s="197">
        <v>0</v>
      </c>
      <c r="Z60" s="197">
        <v>79.709999999999994</v>
      </c>
      <c r="AA60" s="197">
        <v>26.57</v>
      </c>
      <c r="AB60" s="197">
        <v>0</v>
      </c>
      <c r="AC60" s="197">
        <v>15</v>
      </c>
      <c r="AD60" s="197">
        <v>0</v>
      </c>
      <c r="AE60" s="197">
        <v>0</v>
      </c>
      <c r="AF60" s="197">
        <v>0</v>
      </c>
      <c r="AG60" s="197">
        <v>31.23</v>
      </c>
      <c r="AH60" s="197">
        <v>0</v>
      </c>
      <c r="AI60" s="197">
        <v>0</v>
      </c>
      <c r="AJ60" s="197">
        <v>0</v>
      </c>
      <c r="AK60" s="197">
        <v>67.8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20.7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9.0299999999999994</v>
      </c>
      <c r="L61" s="197">
        <v>300</v>
      </c>
      <c r="M61" s="197">
        <v>27.1</v>
      </c>
      <c r="N61" s="197">
        <v>34.79</v>
      </c>
      <c r="O61" s="197">
        <v>0</v>
      </c>
      <c r="P61" s="197">
        <v>30.63</v>
      </c>
      <c r="Q61" s="197">
        <v>6.43</v>
      </c>
      <c r="R61" s="197">
        <v>12.49</v>
      </c>
      <c r="S61" s="197">
        <v>7.77</v>
      </c>
      <c r="T61" s="197">
        <v>0</v>
      </c>
      <c r="U61" s="197">
        <v>20.57</v>
      </c>
      <c r="V61" s="197">
        <v>0</v>
      </c>
      <c r="W61" s="197">
        <v>0</v>
      </c>
      <c r="X61" s="197">
        <v>43.45</v>
      </c>
      <c r="Y61" s="197">
        <v>0</v>
      </c>
      <c r="Z61" s="197">
        <v>79.709999999999994</v>
      </c>
      <c r="AA61" s="197">
        <v>26.57</v>
      </c>
      <c r="AB61" s="197">
        <v>0</v>
      </c>
      <c r="AC61" s="197">
        <v>15</v>
      </c>
      <c r="AD61" s="197">
        <v>0</v>
      </c>
      <c r="AE61" s="197">
        <v>0</v>
      </c>
      <c r="AF61" s="197">
        <v>0</v>
      </c>
      <c r="AG61" s="197">
        <v>31.23</v>
      </c>
      <c r="AH61" s="197">
        <v>0</v>
      </c>
      <c r="AI61" s="197">
        <v>0</v>
      </c>
      <c r="AJ61" s="197">
        <v>0</v>
      </c>
      <c r="AK61" s="197">
        <v>68.02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20.7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9.0299999999999994</v>
      </c>
      <c r="L62" s="197">
        <v>290</v>
      </c>
      <c r="M62" s="197">
        <v>27.1</v>
      </c>
      <c r="N62" s="197">
        <v>34.79</v>
      </c>
      <c r="O62" s="197">
        <v>0</v>
      </c>
      <c r="P62" s="197">
        <v>30.63</v>
      </c>
      <c r="Q62" s="197">
        <v>6.43</v>
      </c>
      <c r="R62" s="197">
        <v>12.49</v>
      </c>
      <c r="S62" s="197">
        <v>7.77</v>
      </c>
      <c r="T62" s="197">
        <v>0</v>
      </c>
      <c r="U62" s="197">
        <v>20.57</v>
      </c>
      <c r="V62" s="197">
        <v>0</v>
      </c>
      <c r="W62" s="197">
        <v>0</v>
      </c>
      <c r="X62" s="197">
        <v>43.45</v>
      </c>
      <c r="Y62" s="197">
        <v>0</v>
      </c>
      <c r="Z62" s="197">
        <v>79.709999999999994</v>
      </c>
      <c r="AA62" s="197">
        <v>26.57</v>
      </c>
      <c r="AB62" s="197">
        <v>0</v>
      </c>
      <c r="AC62" s="197">
        <v>15</v>
      </c>
      <c r="AD62" s="197">
        <v>0</v>
      </c>
      <c r="AE62" s="197">
        <v>0</v>
      </c>
      <c r="AF62" s="197">
        <v>0</v>
      </c>
      <c r="AG62" s="197">
        <v>31.23</v>
      </c>
      <c r="AH62" s="197">
        <v>0</v>
      </c>
      <c r="AI62" s="197">
        <v>0</v>
      </c>
      <c r="AJ62" s="197">
        <v>0</v>
      </c>
      <c r="AK62" s="197">
        <v>69.599999999999994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20.7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9.0299999999999994</v>
      </c>
      <c r="L63" s="197">
        <v>280</v>
      </c>
      <c r="M63" s="197">
        <v>27.1</v>
      </c>
      <c r="N63" s="197">
        <v>34.79</v>
      </c>
      <c r="O63" s="197">
        <v>0</v>
      </c>
      <c r="P63" s="197">
        <v>30.63</v>
      </c>
      <c r="Q63" s="197">
        <v>6.43</v>
      </c>
      <c r="R63" s="197">
        <v>12.49</v>
      </c>
      <c r="S63" s="197">
        <v>7.77</v>
      </c>
      <c r="T63" s="197">
        <v>0</v>
      </c>
      <c r="U63" s="197">
        <v>20.57</v>
      </c>
      <c r="V63" s="197">
        <v>0</v>
      </c>
      <c r="W63" s="197">
        <v>0</v>
      </c>
      <c r="X63" s="197">
        <v>43.45</v>
      </c>
      <c r="Y63" s="197">
        <v>0</v>
      </c>
      <c r="Z63" s="197">
        <v>79.709999999999994</v>
      </c>
      <c r="AA63" s="197">
        <v>26.57</v>
      </c>
      <c r="AB63" s="197">
        <v>0</v>
      </c>
      <c r="AC63" s="197">
        <v>15</v>
      </c>
      <c r="AD63" s="197">
        <v>0</v>
      </c>
      <c r="AE63" s="197">
        <v>0</v>
      </c>
      <c r="AF63" s="197">
        <v>0</v>
      </c>
      <c r="AG63" s="197">
        <v>31.81</v>
      </c>
      <c r="AH63" s="197">
        <v>0</v>
      </c>
      <c r="AI63" s="197">
        <v>0</v>
      </c>
      <c r="AJ63" s="197">
        <v>0</v>
      </c>
      <c r="AK63" s="197">
        <v>69.599999999999994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20.7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9.0299999999999994</v>
      </c>
      <c r="L64" s="197">
        <v>270</v>
      </c>
      <c r="M64" s="197">
        <v>27.1</v>
      </c>
      <c r="N64" s="197">
        <v>34.79</v>
      </c>
      <c r="O64" s="197">
        <v>0</v>
      </c>
      <c r="P64" s="197">
        <v>30.63</v>
      </c>
      <c r="Q64" s="197">
        <v>6.42</v>
      </c>
      <c r="R64" s="197">
        <v>12.49</v>
      </c>
      <c r="S64" s="197">
        <v>7.78</v>
      </c>
      <c r="T64" s="197">
        <v>0</v>
      </c>
      <c r="U64" s="197">
        <v>20.57</v>
      </c>
      <c r="V64" s="197">
        <v>0</v>
      </c>
      <c r="W64" s="197">
        <v>0</v>
      </c>
      <c r="X64" s="197">
        <v>43.45</v>
      </c>
      <c r="Y64" s="197">
        <v>0</v>
      </c>
      <c r="Z64" s="197">
        <v>79.709999999999994</v>
      </c>
      <c r="AA64" s="197">
        <v>26.57</v>
      </c>
      <c r="AB64" s="197">
        <v>0</v>
      </c>
      <c r="AC64" s="197">
        <v>15</v>
      </c>
      <c r="AD64" s="197">
        <v>0</v>
      </c>
      <c r="AE64" s="197">
        <v>0</v>
      </c>
      <c r="AF64" s="197">
        <v>0</v>
      </c>
      <c r="AG64" s="197">
        <v>31.23</v>
      </c>
      <c r="AH64" s="197">
        <v>0</v>
      </c>
      <c r="AI64" s="197">
        <v>0</v>
      </c>
      <c r="AJ64" s="197">
        <v>0</v>
      </c>
      <c r="AK64" s="197">
        <v>69.599999999999994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20.7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9.0299999999999994</v>
      </c>
      <c r="L65" s="197">
        <v>270</v>
      </c>
      <c r="M65" s="197">
        <v>27.1</v>
      </c>
      <c r="N65" s="197">
        <v>34.79</v>
      </c>
      <c r="O65" s="197">
        <v>0</v>
      </c>
      <c r="P65" s="197">
        <v>30.63</v>
      </c>
      <c r="Q65" s="197">
        <v>6.42</v>
      </c>
      <c r="R65" s="197">
        <v>12.49</v>
      </c>
      <c r="S65" s="197">
        <v>7.78</v>
      </c>
      <c r="T65" s="197">
        <v>0</v>
      </c>
      <c r="U65" s="197">
        <v>20.57</v>
      </c>
      <c r="V65" s="197">
        <v>0</v>
      </c>
      <c r="W65" s="197">
        <v>0</v>
      </c>
      <c r="X65" s="197">
        <v>43.45</v>
      </c>
      <c r="Y65" s="197">
        <v>0</v>
      </c>
      <c r="Z65" s="197">
        <v>79.709999999999994</v>
      </c>
      <c r="AA65" s="197">
        <v>26.57</v>
      </c>
      <c r="AB65" s="197">
        <v>0</v>
      </c>
      <c r="AC65" s="197">
        <v>15</v>
      </c>
      <c r="AD65" s="197">
        <v>0</v>
      </c>
      <c r="AE65" s="197">
        <v>0</v>
      </c>
      <c r="AF65" s="197">
        <v>0</v>
      </c>
      <c r="AG65" s="197">
        <v>31.23</v>
      </c>
      <c r="AH65" s="197">
        <v>0</v>
      </c>
      <c r="AI65" s="197">
        <v>0</v>
      </c>
      <c r="AJ65" s="197">
        <v>0</v>
      </c>
      <c r="AK65" s="197">
        <v>69.599999999999994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20.7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9.0299999999999994</v>
      </c>
      <c r="L66" s="197">
        <v>270</v>
      </c>
      <c r="M66" s="197">
        <v>27.1</v>
      </c>
      <c r="N66" s="197">
        <v>34.79</v>
      </c>
      <c r="O66" s="197">
        <v>0</v>
      </c>
      <c r="P66" s="197">
        <v>30.63</v>
      </c>
      <c r="Q66" s="197">
        <v>6.42</v>
      </c>
      <c r="R66" s="197">
        <v>12.49</v>
      </c>
      <c r="S66" s="197">
        <v>7.78</v>
      </c>
      <c r="T66" s="197">
        <v>0</v>
      </c>
      <c r="U66" s="197">
        <v>20.57</v>
      </c>
      <c r="V66" s="197">
        <v>0</v>
      </c>
      <c r="W66" s="197">
        <v>0</v>
      </c>
      <c r="X66" s="197">
        <v>43.45</v>
      </c>
      <c r="Y66" s="197">
        <v>0</v>
      </c>
      <c r="Z66" s="197">
        <v>79.709999999999994</v>
      </c>
      <c r="AA66" s="197">
        <v>26.57</v>
      </c>
      <c r="AB66" s="197">
        <v>0</v>
      </c>
      <c r="AC66" s="197">
        <v>15</v>
      </c>
      <c r="AD66" s="197">
        <v>0</v>
      </c>
      <c r="AE66" s="197">
        <v>0</v>
      </c>
      <c r="AF66" s="197">
        <v>0</v>
      </c>
      <c r="AG66" s="197">
        <v>31.23</v>
      </c>
      <c r="AH66" s="197">
        <v>0</v>
      </c>
      <c r="AI66" s="197">
        <v>0</v>
      </c>
      <c r="AJ66" s="197">
        <v>0</v>
      </c>
      <c r="AK66" s="197">
        <v>69.599999999999994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20.7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9.0299999999999994</v>
      </c>
      <c r="L67" s="197">
        <v>270</v>
      </c>
      <c r="M67" s="197">
        <v>27.1</v>
      </c>
      <c r="N67" s="197">
        <v>34.79</v>
      </c>
      <c r="O67" s="197">
        <v>0</v>
      </c>
      <c r="P67" s="197">
        <v>30.63</v>
      </c>
      <c r="Q67" s="197">
        <v>6.42</v>
      </c>
      <c r="R67" s="197">
        <v>12.49</v>
      </c>
      <c r="S67" s="197">
        <v>7.78</v>
      </c>
      <c r="T67" s="197">
        <v>0</v>
      </c>
      <c r="U67" s="197">
        <v>20.57</v>
      </c>
      <c r="V67" s="197">
        <v>0</v>
      </c>
      <c r="W67" s="197">
        <v>0</v>
      </c>
      <c r="X67" s="197">
        <v>43.45</v>
      </c>
      <c r="Y67" s="197">
        <v>0</v>
      </c>
      <c r="Z67" s="197">
        <v>79.709999999999994</v>
      </c>
      <c r="AA67" s="197">
        <v>26.57</v>
      </c>
      <c r="AB67" s="197">
        <v>0</v>
      </c>
      <c r="AC67" s="197">
        <v>15</v>
      </c>
      <c r="AD67" s="197">
        <v>0</v>
      </c>
      <c r="AE67" s="197">
        <v>0</v>
      </c>
      <c r="AF67" s="197">
        <v>0</v>
      </c>
      <c r="AG67" s="197">
        <v>30</v>
      </c>
      <c r="AH67" s="197">
        <v>0</v>
      </c>
      <c r="AI67" s="197">
        <v>0</v>
      </c>
      <c r="AJ67" s="197">
        <v>0</v>
      </c>
      <c r="AK67" s="197">
        <v>69.599999999999994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20.7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9.0299999999999994</v>
      </c>
      <c r="L68" s="197">
        <v>270</v>
      </c>
      <c r="M68" s="197">
        <v>27.1</v>
      </c>
      <c r="N68" s="197">
        <v>34.79</v>
      </c>
      <c r="O68" s="197">
        <v>0</v>
      </c>
      <c r="P68" s="197">
        <v>30.63</v>
      </c>
      <c r="Q68" s="197">
        <v>6.42</v>
      </c>
      <c r="R68" s="197">
        <v>12.49</v>
      </c>
      <c r="S68" s="197">
        <v>7.78</v>
      </c>
      <c r="T68" s="197">
        <v>0</v>
      </c>
      <c r="U68" s="197">
        <v>20.57</v>
      </c>
      <c r="V68" s="197">
        <v>0</v>
      </c>
      <c r="W68" s="197">
        <v>0</v>
      </c>
      <c r="X68" s="197">
        <v>43.45</v>
      </c>
      <c r="Y68" s="197">
        <v>0</v>
      </c>
      <c r="Z68" s="197">
        <v>79.709999999999994</v>
      </c>
      <c r="AA68" s="197">
        <v>26.57</v>
      </c>
      <c r="AB68" s="197">
        <v>0</v>
      </c>
      <c r="AC68" s="197">
        <v>15</v>
      </c>
      <c r="AD68" s="197">
        <v>0</v>
      </c>
      <c r="AE68" s="197">
        <v>0</v>
      </c>
      <c r="AF68" s="197">
        <v>0</v>
      </c>
      <c r="AG68" s="197">
        <v>30</v>
      </c>
      <c r="AH68" s="197">
        <v>0</v>
      </c>
      <c r="AI68" s="197">
        <v>0</v>
      </c>
      <c r="AJ68" s="197">
        <v>0</v>
      </c>
      <c r="AK68" s="197">
        <v>69.599999999999994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20.7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9.0299999999999994</v>
      </c>
      <c r="L69" s="197">
        <v>300</v>
      </c>
      <c r="M69" s="197">
        <v>27.1</v>
      </c>
      <c r="N69" s="197">
        <v>34.79</v>
      </c>
      <c r="O69" s="197">
        <v>0</v>
      </c>
      <c r="P69" s="197">
        <v>30.63</v>
      </c>
      <c r="Q69" s="197">
        <v>6.42</v>
      </c>
      <c r="R69" s="197">
        <v>12.49</v>
      </c>
      <c r="S69" s="197">
        <v>7.78</v>
      </c>
      <c r="T69" s="197">
        <v>0</v>
      </c>
      <c r="U69" s="197">
        <v>20.57</v>
      </c>
      <c r="V69" s="197">
        <v>0</v>
      </c>
      <c r="W69" s="197">
        <v>0</v>
      </c>
      <c r="X69" s="197">
        <v>43.45</v>
      </c>
      <c r="Y69" s="197">
        <v>0</v>
      </c>
      <c r="Z69" s="197">
        <v>79.709999999999994</v>
      </c>
      <c r="AA69" s="197">
        <v>26.57</v>
      </c>
      <c r="AB69" s="197">
        <v>0</v>
      </c>
      <c r="AC69" s="197">
        <v>15</v>
      </c>
      <c r="AD69" s="197">
        <v>0</v>
      </c>
      <c r="AE69" s="197">
        <v>0</v>
      </c>
      <c r="AF69" s="197">
        <v>0</v>
      </c>
      <c r="AG69" s="197">
        <v>30</v>
      </c>
      <c r="AH69" s="197">
        <v>0</v>
      </c>
      <c r="AI69" s="197">
        <v>0</v>
      </c>
      <c r="AJ69" s="197">
        <v>0</v>
      </c>
      <c r="AK69" s="197">
        <v>69.599999999999994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17.34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9.0299999999999994</v>
      </c>
      <c r="L70" s="197">
        <v>300</v>
      </c>
      <c r="M70" s="197">
        <v>27.1</v>
      </c>
      <c r="N70" s="197">
        <v>34.79</v>
      </c>
      <c r="O70" s="197">
        <v>0</v>
      </c>
      <c r="P70" s="197">
        <v>30.63</v>
      </c>
      <c r="Q70" s="197">
        <v>6.42</v>
      </c>
      <c r="R70" s="197">
        <v>12.49</v>
      </c>
      <c r="S70" s="197">
        <v>7.78</v>
      </c>
      <c r="T70" s="197">
        <v>0</v>
      </c>
      <c r="U70" s="197">
        <v>20.57</v>
      </c>
      <c r="V70" s="197">
        <v>0</v>
      </c>
      <c r="W70" s="197">
        <v>0</v>
      </c>
      <c r="X70" s="197">
        <v>43.45</v>
      </c>
      <c r="Y70" s="197">
        <v>0</v>
      </c>
      <c r="Z70" s="197">
        <v>79.709999999999994</v>
      </c>
      <c r="AA70" s="197">
        <v>26.57</v>
      </c>
      <c r="AB70" s="197">
        <v>0</v>
      </c>
      <c r="AC70" s="197">
        <v>15</v>
      </c>
      <c r="AD70" s="197">
        <v>0</v>
      </c>
      <c r="AE70" s="197">
        <v>0</v>
      </c>
      <c r="AF70" s="197">
        <v>0</v>
      </c>
      <c r="AG70" s="197">
        <v>30</v>
      </c>
      <c r="AH70" s="197">
        <v>0</v>
      </c>
      <c r="AI70" s="197">
        <v>0</v>
      </c>
      <c r="AJ70" s="197">
        <v>0</v>
      </c>
      <c r="AK70" s="197">
        <v>69.599999999999994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9.25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9.0299999999999994</v>
      </c>
      <c r="L71" s="197">
        <v>300</v>
      </c>
      <c r="M71" s="197">
        <v>27.1</v>
      </c>
      <c r="N71" s="197">
        <v>34.79</v>
      </c>
      <c r="O71" s="197">
        <v>0</v>
      </c>
      <c r="P71" s="197">
        <v>30.63</v>
      </c>
      <c r="Q71" s="197">
        <v>6.42</v>
      </c>
      <c r="R71" s="197">
        <v>12.49</v>
      </c>
      <c r="S71" s="197">
        <v>7.78</v>
      </c>
      <c r="T71" s="197">
        <v>0</v>
      </c>
      <c r="U71" s="197">
        <v>20.57</v>
      </c>
      <c r="V71" s="197">
        <v>0</v>
      </c>
      <c r="W71" s="197">
        <v>0</v>
      </c>
      <c r="X71" s="197">
        <v>43.45</v>
      </c>
      <c r="Y71" s="197">
        <v>0</v>
      </c>
      <c r="Z71" s="197">
        <v>79.709999999999994</v>
      </c>
      <c r="AA71" s="197">
        <v>26.57</v>
      </c>
      <c r="AB71" s="197">
        <v>0</v>
      </c>
      <c r="AC71" s="197">
        <v>15</v>
      </c>
      <c r="AD71" s="197">
        <v>0</v>
      </c>
      <c r="AE71" s="197">
        <v>0</v>
      </c>
      <c r="AF71" s="197">
        <v>0</v>
      </c>
      <c r="AG71" s="197">
        <v>30</v>
      </c>
      <c r="AH71" s="197">
        <v>0</v>
      </c>
      <c r="AI71" s="197">
        <v>0</v>
      </c>
      <c r="AJ71" s="197">
        <v>0</v>
      </c>
      <c r="AK71" s="197">
        <v>69.599999999999994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3.47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9.0299999999999994</v>
      </c>
      <c r="L72" s="197">
        <v>300</v>
      </c>
      <c r="M72" s="197">
        <v>27.1</v>
      </c>
      <c r="N72" s="197">
        <v>34.79</v>
      </c>
      <c r="O72" s="197">
        <v>0</v>
      </c>
      <c r="P72" s="197">
        <v>30.63</v>
      </c>
      <c r="Q72" s="197">
        <v>6.42</v>
      </c>
      <c r="R72" s="197">
        <v>12.49</v>
      </c>
      <c r="S72" s="197">
        <v>7.78</v>
      </c>
      <c r="T72" s="197">
        <v>0</v>
      </c>
      <c r="U72" s="197">
        <v>20.57</v>
      </c>
      <c r="V72" s="197">
        <v>0</v>
      </c>
      <c r="W72" s="197">
        <v>0</v>
      </c>
      <c r="X72" s="197">
        <v>43.45</v>
      </c>
      <c r="Y72" s="197">
        <v>0</v>
      </c>
      <c r="Z72" s="197">
        <v>79.709999999999994</v>
      </c>
      <c r="AA72" s="197">
        <v>26.57</v>
      </c>
      <c r="AB72" s="197">
        <v>0</v>
      </c>
      <c r="AC72" s="197">
        <v>11.61</v>
      </c>
      <c r="AD72" s="197">
        <v>0</v>
      </c>
      <c r="AE72" s="197">
        <v>0</v>
      </c>
      <c r="AF72" s="197">
        <v>0</v>
      </c>
      <c r="AG72" s="197">
        <v>30</v>
      </c>
      <c r="AH72" s="197">
        <v>0</v>
      </c>
      <c r="AI72" s="197">
        <v>0</v>
      </c>
      <c r="AJ72" s="197">
        <v>0</v>
      </c>
      <c r="AK72" s="197">
        <v>69.599999999999994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0.75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9.0299999999999994</v>
      </c>
      <c r="L73" s="197">
        <v>300</v>
      </c>
      <c r="M73" s="197">
        <v>27.1</v>
      </c>
      <c r="N73" s="197">
        <v>34.79</v>
      </c>
      <c r="O73" s="197">
        <v>0</v>
      </c>
      <c r="P73" s="197">
        <v>30.63</v>
      </c>
      <c r="Q73" s="197">
        <v>6.42</v>
      </c>
      <c r="R73" s="197">
        <v>12.49</v>
      </c>
      <c r="S73" s="197">
        <v>7.78</v>
      </c>
      <c r="T73" s="197">
        <v>0</v>
      </c>
      <c r="U73" s="197">
        <v>20.57</v>
      </c>
      <c r="V73" s="197">
        <v>0</v>
      </c>
      <c r="W73" s="197">
        <v>0</v>
      </c>
      <c r="X73" s="197">
        <v>43.45</v>
      </c>
      <c r="Y73" s="197">
        <v>0</v>
      </c>
      <c r="Z73" s="197">
        <v>79.709999999999994</v>
      </c>
      <c r="AA73" s="197">
        <v>26.57</v>
      </c>
      <c r="AB73" s="197">
        <v>0</v>
      </c>
      <c r="AC73" s="197">
        <v>11.61</v>
      </c>
      <c r="AD73" s="197">
        <v>0</v>
      </c>
      <c r="AE73" s="197">
        <v>0</v>
      </c>
      <c r="AF73" s="197">
        <v>0</v>
      </c>
      <c r="AG73" s="197">
        <v>30.85</v>
      </c>
      <c r="AH73" s="197">
        <v>0</v>
      </c>
      <c r="AI73" s="197">
        <v>0</v>
      </c>
      <c r="AJ73" s="197">
        <v>0</v>
      </c>
      <c r="AK73" s="197">
        <v>69.150000000000006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9.0299999999999994</v>
      </c>
      <c r="L74" s="197">
        <v>300</v>
      </c>
      <c r="M74" s="197">
        <v>27.1</v>
      </c>
      <c r="N74" s="197">
        <v>34.79</v>
      </c>
      <c r="O74" s="197">
        <v>0</v>
      </c>
      <c r="P74" s="197">
        <v>30.63</v>
      </c>
      <c r="Q74" s="197">
        <v>6.42</v>
      </c>
      <c r="R74" s="197">
        <v>12.49</v>
      </c>
      <c r="S74" s="197">
        <v>7.78</v>
      </c>
      <c r="T74" s="197">
        <v>0</v>
      </c>
      <c r="U74" s="197">
        <v>20.57</v>
      </c>
      <c r="V74" s="197">
        <v>0</v>
      </c>
      <c r="W74" s="197">
        <v>0</v>
      </c>
      <c r="X74" s="197">
        <v>43.45</v>
      </c>
      <c r="Y74" s="197">
        <v>0</v>
      </c>
      <c r="Z74" s="197">
        <v>79.709999999999994</v>
      </c>
      <c r="AA74" s="197">
        <v>26.57</v>
      </c>
      <c r="AB74" s="197">
        <v>0</v>
      </c>
      <c r="AC74" s="197">
        <v>11.61</v>
      </c>
      <c r="AD74" s="197">
        <v>0</v>
      </c>
      <c r="AE74" s="197">
        <v>0</v>
      </c>
      <c r="AF74" s="197">
        <v>0</v>
      </c>
      <c r="AG74" s="197">
        <v>30.85</v>
      </c>
      <c r="AH74" s="197">
        <v>0</v>
      </c>
      <c r="AI74" s="197">
        <v>0</v>
      </c>
      <c r="AJ74" s="197">
        <v>0</v>
      </c>
      <c r="AK74" s="197">
        <v>69.599999999999994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9.0299999999999994</v>
      </c>
      <c r="L75" s="197">
        <v>300</v>
      </c>
      <c r="M75" s="197">
        <v>27.1</v>
      </c>
      <c r="N75" s="197">
        <v>34.79</v>
      </c>
      <c r="O75" s="197">
        <v>0</v>
      </c>
      <c r="P75" s="197">
        <v>30.63</v>
      </c>
      <c r="Q75" s="197">
        <v>6.42</v>
      </c>
      <c r="R75" s="197">
        <v>12.49</v>
      </c>
      <c r="S75" s="197">
        <v>7.78</v>
      </c>
      <c r="T75" s="197">
        <v>0</v>
      </c>
      <c r="U75" s="197">
        <v>20.57</v>
      </c>
      <c r="V75" s="197">
        <v>0</v>
      </c>
      <c r="W75" s="197">
        <v>0</v>
      </c>
      <c r="X75" s="197">
        <v>43.45</v>
      </c>
      <c r="Y75" s="197">
        <v>0</v>
      </c>
      <c r="Z75" s="197">
        <v>79.709999999999994</v>
      </c>
      <c r="AA75" s="197">
        <v>26.57</v>
      </c>
      <c r="AB75" s="197">
        <v>0</v>
      </c>
      <c r="AC75" s="197">
        <v>11.61</v>
      </c>
      <c r="AD75" s="197">
        <v>0</v>
      </c>
      <c r="AE75" s="197">
        <v>0</v>
      </c>
      <c r="AF75" s="197">
        <v>0</v>
      </c>
      <c r="AG75" s="197">
        <v>30.85</v>
      </c>
      <c r="AH75" s="197">
        <v>0</v>
      </c>
      <c r="AI75" s="197">
        <v>0</v>
      </c>
      <c r="AJ75" s="197">
        <v>0</v>
      </c>
      <c r="AK75" s="197">
        <v>69.599999999999994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9.0299999999999994</v>
      </c>
      <c r="L76" s="197">
        <v>300</v>
      </c>
      <c r="M76" s="197">
        <v>27.1</v>
      </c>
      <c r="N76" s="197">
        <v>34.79</v>
      </c>
      <c r="O76" s="197">
        <v>0</v>
      </c>
      <c r="P76" s="197">
        <v>30.63</v>
      </c>
      <c r="Q76" s="197">
        <v>6.42</v>
      </c>
      <c r="R76" s="197">
        <v>12.49</v>
      </c>
      <c r="S76" s="197">
        <v>7.78</v>
      </c>
      <c r="T76" s="197">
        <v>0</v>
      </c>
      <c r="U76" s="197">
        <v>20.57</v>
      </c>
      <c r="V76" s="197">
        <v>0</v>
      </c>
      <c r="W76" s="197">
        <v>0</v>
      </c>
      <c r="X76" s="197">
        <v>43.45</v>
      </c>
      <c r="Y76" s="197">
        <v>0</v>
      </c>
      <c r="Z76" s="197">
        <v>79.709999999999994</v>
      </c>
      <c r="AA76" s="197">
        <v>26.57</v>
      </c>
      <c r="AB76" s="197">
        <v>0</v>
      </c>
      <c r="AC76" s="197">
        <v>11.61</v>
      </c>
      <c r="AD76" s="197">
        <v>0</v>
      </c>
      <c r="AE76" s="197">
        <v>0</v>
      </c>
      <c r="AF76" s="197">
        <v>0</v>
      </c>
      <c r="AG76" s="197">
        <v>30.85</v>
      </c>
      <c r="AH76" s="197">
        <v>0</v>
      </c>
      <c r="AI76" s="197">
        <v>0</v>
      </c>
      <c r="AJ76" s="197">
        <v>0</v>
      </c>
      <c r="AK76" s="197">
        <v>69.38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9.0299999999999994</v>
      </c>
      <c r="L77" s="197">
        <v>340</v>
      </c>
      <c r="M77" s="197">
        <v>27.1</v>
      </c>
      <c r="N77" s="197">
        <v>34.79</v>
      </c>
      <c r="O77" s="197">
        <v>0</v>
      </c>
      <c r="P77" s="197">
        <v>30.63</v>
      </c>
      <c r="Q77" s="197">
        <v>6.42</v>
      </c>
      <c r="R77" s="197">
        <v>12.49</v>
      </c>
      <c r="S77" s="197">
        <v>7.78</v>
      </c>
      <c r="T77" s="197">
        <v>0</v>
      </c>
      <c r="U77" s="197">
        <v>20.57</v>
      </c>
      <c r="V77" s="197">
        <v>0</v>
      </c>
      <c r="W77" s="197">
        <v>0</v>
      </c>
      <c r="X77" s="197">
        <v>43.45</v>
      </c>
      <c r="Y77" s="197">
        <v>0</v>
      </c>
      <c r="Z77" s="197">
        <v>79.709999999999994</v>
      </c>
      <c r="AA77" s="197">
        <v>26.57</v>
      </c>
      <c r="AB77" s="197">
        <v>0</v>
      </c>
      <c r="AC77" s="197">
        <v>11.61</v>
      </c>
      <c r="AD77" s="197">
        <v>0</v>
      </c>
      <c r="AE77" s="197">
        <v>0</v>
      </c>
      <c r="AF77" s="197">
        <v>0</v>
      </c>
      <c r="AG77" s="197">
        <v>30.85</v>
      </c>
      <c r="AH77" s="197">
        <v>0</v>
      </c>
      <c r="AI77" s="197">
        <v>0</v>
      </c>
      <c r="AJ77" s="197">
        <v>0</v>
      </c>
      <c r="AK77" s="197">
        <v>69.38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9.0299999999999994</v>
      </c>
      <c r="L78" s="197">
        <v>320</v>
      </c>
      <c r="M78" s="197">
        <v>27.1</v>
      </c>
      <c r="N78" s="197">
        <v>34.79</v>
      </c>
      <c r="O78" s="197">
        <v>0</v>
      </c>
      <c r="P78" s="197">
        <v>30.63</v>
      </c>
      <c r="Q78" s="197">
        <v>6.42</v>
      </c>
      <c r="R78" s="197">
        <v>12.49</v>
      </c>
      <c r="S78" s="197">
        <v>7.78</v>
      </c>
      <c r="T78" s="197">
        <v>0</v>
      </c>
      <c r="U78" s="197">
        <v>20.57</v>
      </c>
      <c r="V78" s="197">
        <v>0</v>
      </c>
      <c r="W78" s="197">
        <v>0</v>
      </c>
      <c r="X78" s="197">
        <v>43.45</v>
      </c>
      <c r="Y78" s="197">
        <v>0</v>
      </c>
      <c r="Z78" s="197">
        <v>79.709999999999994</v>
      </c>
      <c r="AA78" s="197">
        <v>26.57</v>
      </c>
      <c r="AB78" s="197">
        <v>0</v>
      </c>
      <c r="AC78" s="197">
        <v>11.61</v>
      </c>
      <c r="AD78" s="197">
        <v>0</v>
      </c>
      <c r="AE78" s="197">
        <v>0</v>
      </c>
      <c r="AF78" s="197">
        <v>0</v>
      </c>
      <c r="AG78" s="197">
        <v>30.85</v>
      </c>
      <c r="AH78" s="197">
        <v>0</v>
      </c>
      <c r="AI78" s="197">
        <v>0</v>
      </c>
      <c r="AJ78" s="197">
        <v>0</v>
      </c>
      <c r="AK78" s="197">
        <v>69.150000000000006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9.0299999999999994</v>
      </c>
      <c r="L79" s="197">
        <v>318</v>
      </c>
      <c r="M79" s="197">
        <v>27.1</v>
      </c>
      <c r="N79" s="197">
        <v>34.79</v>
      </c>
      <c r="O79" s="197">
        <v>0</v>
      </c>
      <c r="P79" s="197">
        <v>30.63</v>
      </c>
      <c r="Q79" s="197">
        <v>6.42</v>
      </c>
      <c r="R79" s="197">
        <v>12.49</v>
      </c>
      <c r="S79" s="197">
        <v>7.78</v>
      </c>
      <c r="T79" s="197">
        <v>0</v>
      </c>
      <c r="U79" s="197">
        <v>20.57</v>
      </c>
      <c r="V79" s="197">
        <v>0</v>
      </c>
      <c r="W79" s="197">
        <v>0</v>
      </c>
      <c r="X79" s="197">
        <v>43.45</v>
      </c>
      <c r="Y79" s="197">
        <v>0</v>
      </c>
      <c r="Z79" s="197">
        <v>79.709999999999994</v>
      </c>
      <c r="AA79" s="197">
        <v>26.57</v>
      </c>
      <c r="AB79" s="197">
        <v>0</v>
      </c>
      <c r="AC79" s="197">
        <v>15</v>
      </c>
      <c r="AD79" s="197">
        <v>0</v>
      </c>
      <c r="AE79" s="197">
        <v>0</v>
      </c>
      <c r="AF79" s="197">
        <v>0</v>
      </c>
      <c r="AG79" s="197">
        <v>30.85</v>
      </c>
      <c r="AH79" s="197">
        <v>0</v>
      </c>
      <c r="AI79" s="197">
        <v>0</v>
      </c>
      <c r="AJ79" s="197">
        <v>0</v>
      </c>
      <c r="AK79" s="197">
        <v>66.930000000000007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9.0299999999999994</v>
      </c>
      <c r="L80" s="197">
        <v>350</v>
      </c>
      <c r="M80" s="197">
        <v>27.1</v>
      </c>
      <c r="N80" s="197">
        <v>34.79</v>
      </c>
      <c r="O80" s="197">
        <v>0</v>
      </c>
      <c r="P80" s="197">
        <v>30.63</v>
      </c>
      <c r="Q80" s="197">
        <v>6.42</v>
      </c>
      <c r="R80" s="197">
        <v>12.49</v>
      </c>
      <c r="S80" s="197">
        <v>7.78</v>
      </c>
      <c r="T80" s="197">
        <v>0</v>
      </c>
      <c r="U80" s="197">
        <v>20.57</v>
      </c>
      <c r="V80" s="197">
        <v>0</v>
      </c>
      <c r="W80" s="197">
        <v>0</v>
      </c>
      <c r="X80" s="197">
        <v>43.45</v>
      </c>
      <c r="Y80" s="197">
        <v>0</v>
      </c>
      <c r="Z80" s="197">
        <v>79.709999999999994</v>
      </c>
      <c r="AA80" s="197">
        <v>26.57</v>
      </c>
      <c r="AB80" s="197">
        <v>0</v>
      </c>
      <c r="AC80" s="197">
        <v>11.61</v>
      </c>
      <c r="AD80" s="197">
        <v>0</v>
      </c>
      <c r="AE80" s="197">
        <v>0</v>
      </c>
      <c r="AF80" s="197">
        <v>0</v>
      </c>
      <c r="AG80" s="197">
        <v>30.85</v>
      </c>
      <c r="AH80" s="197">
        <v>0</v>
      </c>
      <c r="AI80" s="197">
        <v>0</v>
      </c>
      <c r="AJ80" s="197">
        <v>0</v>
      </c>
      <c r="AK80" s="197">
        <v>68.239999999999995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9.0299999999999994</v>
      </c>
      <c r="L81" s="197">
        <v>314</v>
      </c>
      <c r="M81" s="197">
        <v>27.1</v>
      </c>
      <c r="N81" s="197">
        <v>34.79</v>
      </c>
      <c r="O81" s="197">
        <v>0</v>
      </c>
      <c r="P81" s="197">
        <v>30.63</v>
      </c>
      <c r="Q81" s="197">
        <v>6.42</v>
      </c>
      <c r="R81" s="197">
        <v>12.49</v>
      </c>
      <c r="S81" s="197">
        <v>7.78</v>
      </c>
      <c r="T81" s="197">
        <v>0</v>
      </c>
      <c r="U81" s="197">
        <v>20.57</v>
      </c>
      <c r="V81" s="197">
        <v>0</v>
      </c>
      <c r="W81" s="197">
        <v>0</v>
      </c>
      <c r="X81" s="197">
        <v>43.45</v>
      </c>
      <c r="Y81" s="197">
        <v>0</v>
      </c>
      <c r="Z81" s="197">
        <v>79.709999999999994</v>
      </c>
      <c r="AA81" s="197">
        <v>26.57</v>
      </c>
      <c r="AB81" s="197">
        <v>0</v>
      </c>
      <c r="AC81" s="197">
        <v>11.61</v>
      </c>
      <c r="AD81" s="197">
        <v>0</v>
      </c>
      <c r="AE81" s="197">
        <v>0</v>
      </c>
      <c r="AF81" s="197">
        <v>0</v>
      </c>
      <c r="AG81" s="197">
        <v>30.85</v>
      </c>
      <c r="AH81" s="197">
        <v>0</v>
      </c>
      <c r="AI81" s="197">
        <v>0</v>
      </c>
      <c r="AJ81" s="197">
        <v>0</v>
      </c>
      <c r="AK81" s="197">
        <v>67.8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9.0299999999999994</v>
      </c>
      <c r="L82" s="197">
        <v>320</v>
      </c>
      <c r="M82" s="197">
        <v>27.1</v>
      </c>
      <c r="N82" s="197">
        <v>34.79</v>
      </c>
      <c r="O82" s="197">
        <v>0</v>
      </c>
      <c r="P82" s="197">
        <v>30.63</v>
      </c>
      <c r="Q82" s="197">
        <v>6.42</v>
      </c>
      <c r="R82" s="197">
        <v>12.49</v>
      </c>
      <c r="S82" s="197">
        <v>7.78</v>
      </c>
      <c r="T82" s="197">
        <v>0</v>
      </c>
      <c r="U82" s="197">
        <v>20.57</v>
      </c>
      <c r="V82" s="197">
        <v>0</v>
      </c>
      <c r="W82" s="197">
        <v>0</v>
      </c>
      <c r="X82" s="197">
        <v>43.45</v>
      </c>
      <c r="Y82" s="197">
        <v>0</v>
      </c>
      <c r="Z82" s="197">
        <v>79.709999999999994</v>
      </c>
      <c r="AA82" s="197">
        <v>26.57</v>
      </c>
      <c r="AB82" s="197">
        <v>0</v>
      </c>
      <c r="AC82" s="197">
        <v>11.61</v>
      </c>
      <c r="AD82" s="197">
        <v>0</v>
      </c>
      <c r="AE82" s="197">
        <v>0</v>
      </c>
      <c r="AF82" s="197">
        <v>0</v>
      </c>
      <c r="AG82" s="197">
        <v>30.85</v>
      </c>
      <c r="AH82" s="197">
        <v>0</v>
      </c>
      <c r="AI82" s="197">
        <v>0</v>
      </c>
      <c r="AJ82" s="197">
        <v>0</v>
      </c>
      <c r="AK82" s="197">
        <v>67.8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9.0299999999999994</v>
      </c>
      <c r="L83" s="197">
        <v>315</v>
      </c>
      <c r="M83" s="197">
        <v>27.1</v>
      </c>
      <c r="N83" s="197">
        <v>34.79</v>
      </c>
      <c r="O83" s="197">
        <v>0</v>
      </c>
      <c r="P83" s="197">
        <v>30.63</v>
      </c>
      <c r="Q83" s="197">
        <v>6.42</v>
      </c>
      <c r="R83" s="197">
        <v>12.49</v>
      </c>
      <c r="S83" s="197">
        <v>7.78</v>
      </c>
      <c r="T83" s="197">
        <v>0</v>
      </c>
      <c r="U83" s="197">
        <v>20.57</v>
      </c>
      <c r="V83" s="197">
        <v>0</v>
      </c>
      <c r="W83" s="197">
        <v>0</v>
      </c>
      <c r="X83" s="197">
        <v>43.45</v>
      </c>
      <c r="Y83" s="197">
        <v>0</v>
      </c>
      <c r="Z83" s="197">
        <v>79.709999999999994</v>
      </c>
      <c r="AA83" s="197">
        <v>26.57</v>
      </c>
      <c r="AB83" s="197">
        <v>0</v>
      </c>
      <c r="AC83" s="197">
        <v>11.61</v>
      </c>
      <c r="AD83" s="197">
        <v>0</v>
      </c>
      <c r="AE83" s="197">
        <v>0</v>
      </c>
      <c r="AF83" s="197">
        <v>0</v>
      </c>
      <c r="AG83" s="197">
        <v>30.85</v>
      </c>
      <c r="AH83" s="197">
        <v>0</v>
      </c>
      <c r="AI83" s="197">
        <v>0</v>
      </c>
      <c r="AJ83" s="197">
        <v>0</v>
      </c>
      <c r="AK83" s="197">
        <v>67.8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9.0299999999999994</v>
      </c>
      <c r="L84" s="197">
        <v>335</v>
      </c>
      <c r="M84" s="197">
        <v>27.1</v>
      </c>
      <c r="N84" s="197">
        <v>34.79</v>
      </c>
      <c r="O84" s="197">
        <v>0</v>
      </c>
      <c r="P84" s="197">
        <v>30.63</v>
      </c>
      <c r="Q84" s="197">
        <v>6.42</v>
      </c>
      <c r="R84" s="197">
        <v>12.49</v>
      </c>
      <c r="S84" s="197">
        <v>7.78</v>
      </c>
      <c r="T84" s="197">
        <v>0</v>
      </c>
      <c r="U84" s="197">
        <v>20.57</v>
      </c>
      <c r="V84" s="197">
        <v>0</v>
      </c>
      <c r="W84" s="197">
        <v>0</v>
      </c>
      <c r="X84" s="197">
        <v>43.45</v>
      </c>
      <c r="Y84" s="197">
        <v>0</v>
      </c>
      <c r="Z84" s="197">
        <v>79.709999999999994</v>
      </c>
      <c r="AA84" s="197">
        <v>26.57</v>
      </c>
      <c r="AB84" s="197">
        <v>0</v>
      </c>
      <c r="AC84" s="197">
        <v>11.61</v>
      </c>
      <c r="AD84" s="197">
        <v>0</v>
      </c>
      <c r="AE84" s="197">
        <v>0</v>
      </c>
      <c r="AF84" s="197">
        <v>0</v>
      </c>
      <c r="AG84" s="197">
        <v>30.85</v>
      </c>
      <c r="AH84" s="197">
        <v>0</v>
      </c>
      <c r="AI84" s="197">
        <v>0</v>
      </c>
      <c r="AJ84" s="197">
        <v>0</v>
      </c>
      <c r="AK84" s="197">
        <v>67.8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9.0299999999999994</v>
      </c>
      <c r="L85" s="197">
        <v>321</v>
      </c>
      <c r="M85" s="197">
        <v>27.1</v>
      </c>
      <c r="N85" s="197">
        <v>34.79</v>
      </c>
      <c r="O85" s="197">
        <v>0</v>
      </c>
      <c r="P85" s="197">
        <v>30.63</v>
      </c>
      <c r="Q85" s="197">
        <v>6.42</v>
      </c>
      <c r="R85" s="197">
        <v>12.49</v>
      </c>
      <c r="S85" s="197">
        <v>7.78</v>
      </c>
      <c r="T85" s="197">
        <v>0</v>
      </c>
      <c r="U85" s="197">
        <v>20.57</v>
      </c>
      <c r="V85" s="197">
        <v>0</v>
      </c>
      <c r="W85" s="197">
        <v>0</v>
      </c>
      <c r="X85" s="197">
        <v>43.45</v>
      </c>
      <c r="Y85" s="197">
        <v>0</v>
      </c>
      <c r="Z85" s="197">
        <v>79.709999999999994</v>
      </c>
      <c r="AA85" s="197">
        <v>26.57</v>
      </c>
      <c r="AB85" s="197">
        <v>0</v>
      </c>
      <c r="AC85" s="197">
        <v>11.61</v>
      </c>
      <c r="AD85" s="197">
        <v>0</v>
      </c>
      <c r="AE85" s="197">
        <v>0</v>
      </c>
      <c r="AF85" s="197">
        <v>0</v>
      </c>
      <c r="AG85" s="197">
        <v>30.85</v>
      </c>
      <c r="AH85" s="197">
        <v>0</v>
      </c>
      <c r="AI85" s="197">
        <v>0</v>
      </c>
      <c r="AJ85" s="197">
        <v>0</v>
      </c>
      <c r="AK85" s="197">
        <v>67.150000000000006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9.0299999999999994</v>
      </c>
      <c r="L86" s="197">
        <v>322</v>
      </c>
      <c r="M86" s="197">
        <v>27.1</v>
      </c>
      <c r="N86" s="197">
        <v>34.79</v>
      </c>
      <c r="O86" s="197">
        <v>0</v>
      </c>
      <c r="P86" s="197">
        <v>30.63</v>
      </c>
      <c r="Q86" s="197">
        <v>6.42</v>
      </c>
      <c r="R86" s="197">
        <v>12.49</v>
      </c>
      <c r="S86" s="197">
        <v>7.78</v>
      </c>
      <c r="T86" s="197">
        <v>0</v>
      </c>
      <c r="U86" s="197">
        <v>20.57</v>
      </c>
      <c r="V86" s="197">
        <v>0</v>
      </c>
      <c r="W86" s="197">
        <v>0</v>
      </c>
      <c r="X86" s="197">
        <v>43.45</v>
      </c>
      <c r="Y86" s="197">
        <v>0</v>
      </c>
      <c r="Z86" s="197">
        <v>79.709999999999994</v>
      </c>
      <c r="AA86" s="197">
        <v>26.57</v>
      </c>
      <c r="AB86" s="197">
        <v>0</v>
      </c>
      <c r="AC86" s="197">
        <v>11.61</v>
      </c>
      <c r="AD86" s="197">
        <v>0</v>
      </c>
      <c r="AE86" s="197">
        <v>0</v>
      </c>
      <c r="AF86" s="197">
        <v>0</v>
      </c>
      <c r="AG86" s="197">
        <v>30.85</v>
      </c>
      <c r="AH86" s="197">
        <v>0</v>
      </c>
      <c r="AI86" s="197">
        <v>0</v>
      </c>
      <c r="AJ86" s="197">
        <v>0</v>
      </c>
      <c r="AK86" s="197">
        <v>68.47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1.92</v>
      </c>
      <c r="L87" s="197">
        <v>215</v>
      </c>
      <c r="M87" s="197">
        <v>27.1</v>
      </c>
      <c r="N87" s="197">
        <v>34.79</v>
      </c>
      <c r="O87" s="197">
        <v>0</v>
      </c>
      <c r="P87" s="197">
        <v>30.63</v>
      </c>
      <c r="Q87" s="197">
        <v>1.92</v>
      </c>
      <c r="R87" s="197">
        <v>5.25</v>
      </c>
      <c r="S87" s="197">
        <v>2.0499999999999998</v>
      </c>
      <c r="T87" s="197">
        <v>0</v>
      </c>
      <c r="U87" s="197">
        <v>20.57</v>
      </c>
      <c r="V87" s="197">
        <v>0</v>
      </c>
      <c r="W87" s="197">
        <v>0</v>
      </c>
      <c r="X87" s="197">
        <v>43.45</v>
      </c>
      <c r="Y87" s="197">
        <v>0</v>
      </c>
      <c r="Z87" s="197">
        <v>67.209999999999994</v>
      </c>
      <c r="AA87" s="197">
        <v>6.72</v>
      </c>
      <c r="AB87" s="197">
        <v>0</v>
      </c>
      <c r="AC87" s="197">
        <v>15</v>
      </c>
      <c r="AD87" s="197">
        <v>0</v>
      </c>
      <c r="AE87" s="197">
        <v>0</v>
      </c>
      <c r="AF87" s="197">
        <v>0</v>
      </c>
      <c r="AG87" s="197">
        <v>30.85</v>
      </c>
      <c r="AH87" s="197">
        <v>0</v>
      </c>
      <c r="AI87" s="197">
        <v>0</v>
      </c>
      <c r="AJ87" s="197">
        <v>0</v>
      </c>
      <c r="AK87" s="197">
        <v>50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1.92</v>
      </c>
      <c r="L88" s="197">
        <v>215</v>
      </c>
      <c r="M88" s="197">
        <v>27.1</v>
      </c>
      <c r="N88" s="197">
        <v>34.79</v>
      </c>
      <c r="O88" s="197">
        <v>0</v>
      </c>
      <c r="P88" s="197">
        <v>30.63</v>
      </c>
      <c r="Q88" s="197">
        <v>1.92</v>
      </c>
      <c r="R88" s="197">
        <v>3.84</v>
      </c>
      <c r="S88" s="197">
        <v>1.92</v>
      </c>
      <c r="T88" s="197">
        <v>0</v>
      </c>
      <c r="U88" s="197">
        <v>20.57</v>
      </c>
      <c r="V88" s="197">
        <v>0</v>
      </c>
      <c r="W88" s="197">
        <v>0</v>
      </c>
      <c r="X88" s="197">
        <v>43.45</v>
      </c>
      <c r="Y88" s="197">
        <v>0</v>
      </c>
      <c r="Z88" s="197">
        <v>48.01</v>
      </c>
      <c r="AA88" s="197">
        <v>6.72</v>
      </c>
      <c r="AB88" s="197">
        <v>0</v>
      </c>
      <c r="AC88" s="197">
        <v>15</v>
      </c>
      <c r="AD88" s="197">
        <v>0</v>
      </c>
      <c r="AE88" s="197">
        <v>0</v>
      </c>
      <c r="AF88" s="197">
        <v>0</v>
      </c>
      <c r="AG88" s="197">
        <v>31.23</v>
      </c>
      <c r="AH88" s="197">
        <v>0</v>
      </c>
      <c r="AI88" s="197">
        <v>0</v>
      </c>
      <c r="AJ88" s="197">
        <v>0</v>
      </c>
      <c r="AK88" s="197">
        <v>50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1.92</v>
      </c>
      <c r="L89" s="197">
        <v>215</v>
      </c>
      <c r="M89" s="197">
        <v>27.1</v>
      </c>
      <c r="N89" s="197">
        <v>34.79</v>
      </c>
      <c r="O89" s="197">
        <v>0</v>
      </c>
      <c r="P89" s="197">
        <v>30.63</v>
      </c>
      <c r="Q89" s="197">
        <v>1.92</v>
      </c>
      <c r="R89" s="197">
        <v>3.84</v>
      </c>
      <c r="S89" s="197">
        <v>1.92</v>
      </c>
      <c r="T89" s="197">
        <v>0</v>
      </c>
      <c r="U89" s="197">
        <v>20.57</v>
      </c>
      <c r="V89" s="197">
        <v>0</v>
      </c>
      <c r="W89" s="197">
        <v>0</v>
      </c>
      <c r="X89" s="197">
        <v>43.45</v>
      </c>
      <c r="Y89" s="197">
        <v>0</v>
      </c>
      <c r="Z89" s="197">
        <v>38.4</v>
      </c>
      <c r="AA89" s="197">
        <v>6.72</v>
      </c>
      <c r="AB89" s="197">
        <v>0</v>
      </c>
      <c r="AC89" s="197">
        <v>15</v>
      </c>
      <c r="AD89" s="197">
        <v>0</v>
      </c>
      <c r="AE89" s="197">
        <v>0</v>
      </c>
      <c r="AF89" s="197">
        <v>0</v>
      </c>
      <c r="AG89" s="197">
        <v>31.23</v>
      </c>
      <c r="AH89" s="197">
        <v>0</v>
      </c>
      <c r="AI89" s="197">
        <v>0</v>
      </c>
      <c r="AJ89" s="197">
        <v>0</v>
      </c>
      <c r="AK89" s="197">
        <v>50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1.92</v>
      </c>
      <c r="L90" s="197">
        <v>215</v>
      </c>
      <c r="M90" s="197">
        <v>27.1</v>
      </c>
      <c r="N90" s="197">
        <v>34.79</v>
      </c>
      <c r="O90" s="197">
        <v>0</v>
      </c>
      <c r="P90" s="197">
        <v>30.63</v>
      </c>
      <c r="Q90" s="197">
        <v>1.92</v>
      </c>
      <c r="R90" s="197">
        <v>3.84</v>
      </c>
      <c r="S90" s="197">
        <v>1.92</v>
      </c>
      <c r="T90" s="197">
        <v>0</v>
      </c>
      <c r="U90" s="197">
        <v>20.57</v>
      </c>
      <c r="V90" s="197">
        <v>0</v>
      </c>
      <c r="W90" s="197">
        <v>0</v>
      </c>
      <c r="X90" s="197">
        <v>28.8</v>
      </c>
      <c r="Y90" s="197">
        <v>0</v>
      </c>
      <c r="Z90" s="197">
        <v>38.4</v>
      </c>
      <c r="AA90" s="197">
        <v>6.72</v>
      </c>
      <c r="AB90" s="197">
        <v>0</v>
      </c>
      <c r="AC90" s="197">
        <v>15</v>
      </c>
      <c r="AD90" s="197">
        <v>0</v>
      </c>
      <c r="AE90" s="197">
        <v>0</v>
      </c>
      <c r="AF90" s="197">
        <v>0</v>
      </c>
      <c r="AG90" s="197">
        <v>31.23</v>
      </c>
      <c r="AH90" s="197">
        <v>0</v>
      </c>
      <c r="AI90" s="197">
        <v>0</v>
      </c>
      <c r="AJ90" s="197">
        <v>0</v>
      </c>
      <c r="AK90" s="197">
        <v>50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1.92</v>
      </c>
      <c r="L91" s="197">
        <v>215</v>
      </c>
      <c r="M91" s="197">
        <v>27.1</v>
      </c>
      <c r="N91" s="197">
        <v>34.79</v>
      </c>
      <c r="O91" s="197">
        <v>0</v>
      </c>
      <c r="P91" s="197">
        <v>30.63</v>
      </c>
      <c r="Q91" s="197">
        <v>1.92</v>
      </c>
      <c r="R91" s="197">
        <v>3.84</v>
      </c>
      <c r="S91" s="197">
        <v>1.92</v>
      </c>
      <c r="T91" s="197">
        <v>0</v>
      </c>
      <c r="U91" s="197">
        <v>20.57</v>
      </c>
      <c r="V91" s="197">
        <v>0</v>
      </c>
      <c r="W91" s="197">
        <v>0</v>
      </c>
      <c r="X91" s="197">
        <v>14.4</v>
      </c>
      <c r="Y91" s="197">
        <v>0</v>
      </c>
      <c r="Z91" s="197">
        <v>38.4</v>
      </c>
      <c r="AA91" s="197">
        <v>6.72</v>
      </c>
      <c r="AB91" s="197">
        <v>0</v>
      </c>
      <c r="AC91" s="197">
        <v>15</v>
      </c>
      <c r="AD91" s="197">
        <v>0</v>
      </c>
      <c r="AE91" s="197">
        <v>0</v>
      </c>
      <c r="AF91" s="197">
        <v>0</v>
      </c>
      <c r="AG91" s="197">
        <v>31.23</v>
      </c>
      <c r="AH91" s="197">
        <v>0</v>
      </c>
      <c r="AI91" s="197">
        <v>0</v>
      </c>
      <c r="AJ91" s="197">
        <v>0</v>
      </c>
      <c r="AK91" s="197">
        <v>50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1.92</v>
      </c>
      <c r="L92" s="197">
        <v>215</v>
      </c>
      <c r="M92" s="197">
        <v>27.1</v>
      </c>
      <c r="N92" s="197">
        <v>34.79</v>
      </c>
      <c r="O92" s="197">
        <v>0</v>
      </c>
      <c r="P92" s="197">
        <v>9.6</v>
      </c>
      <c r="Q92" s="197">
        <v>1.92</v>
      </c>
      <c r="R92" s="197">
        <v>3.84</v>
      </c>
      <c r="S92" s="197">
        <v>1.92</v>
      </c>
      <c r="T92" s="197">
        <v>0</v>
      </c>
      <c r="U92" s="197">
        <v>20.57</v>
      </c>
      <c r="V92" s="197">
        <v>0</v>
      </c>
      <c r="W92" s="197">
        <v>0</v>
      </c>
      <c r="X92" s="197">
        <v>14.4</v>
      </c>
      <c r="Y92" s="197">
        <v>0</v>
      </c>
      <c r="Z92" s="197">
        <v>38.4</v>
      </c>
      <c r="AA92" s="197">
        <v>6.72</v>
      </c>
      <c r="AB92" s="197">
        <v>0</v>
      </c>
      <c r="AC92" s="197">
        <v>15</v>
      </c>
      <c r="AD92" s="197">
        <v>0</v>
      </c>
      <c r="AE92" s="197">
        <v>0</v>
      </c>
      <c r="AF92" s="197">
        <v>0</v>
      </c>
      <c r="AG92" s="197">
        <v>31.23</v>
      </c>
      <c r="AH92" s="197">
        <v>0</v>
      </c>
      <c r="AI92" s="197">
        <v>0</v>
      </c>
      <c r="AJ92" s="197">
        <v>0</v>
      </c>
      <c r="AK92" s="197">
        <v>50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1.92</v>
      </c>
      <c r="L93" s="197">
        <v>215</v>
      </c>
      <c r="M93" s="197">
        <v>0</v>
      </c>
      <c r="N93" s="197">
        <v>34.79</v>
      </c>
      <c r="O93" s="197">
        <v>0</v>
      </c>
      <c r="P93" s="197">
        <v>9.6</v>
      </c>
      <c r="Q93" s="197">
        <v>1.92</v>
      </c>
      <c r="R93" s="197">
        <v>3.84</v>
      </c>
      <c r="S93" s="197">
        <v>1.92</v>
      </c>
      <c r="T93" s="197">
        <v>0</v>
      </c>
      <c r="U93" s="197">
        <v>20.57</v>
      </c>
      <c r="V93" s="197">
        <v>0</v>
      </c>
      <c r="W93" s="197">
        <v>0</v>
      </c>
      <c r="X93" s="197">
        <v>14.4</v>
      </c>
      <c r="Y93" s="197">
        <v>0</v>
      </c>
      <c r="Z93" s="197">
        <v>38.4</v>
      </c>
      <c r="AA93" s="197">
        <v>6.72</v>
      </c>
      <c r="AB93" s="197">
        <v>0</v>
      </c>
      <c r="AC93" s="197">
        <v>15</v>
      </c>
      <c r="AD93" s="197">
        <v>0</v>
      </c>
      <c r="AE93" s="197">
        <v>0</v>
      </c>
      <c r="AF93" s="197">
        <v>0</v>
      </c>
      <c r="AG93" s="197">
        <v>31.62</v>
      </c>
      <c r="AH93" s="197">
        <v>0</v>
      </c>
      <c r="AI93" s="197">
        <v>0</v>
      </c>
      <c r="AJ93" s="197">
        <v>0</v>
      </c>
      <c r="AK93" s="197">
        <v>50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1.92</v>
      </c>
      <c r="L94" s="197">
        <v>215</v>
      </c>
      <c r="M94" s="197">
        <v>0</v>
      </c>
      <c r="N94" s="197">
        <v>9.6</v>
      </c>
      <c r="O94" s="197">
        <v>0</v>
      </c>
      <c r="P94" s="197">
        <v>9.6</v>
      </c>
      <c r="Q94" s="197">
        <v>1.92</v>
      </c>
      <c r="R94" s="197">
        <v>3.84</v>
      </c>
      <c r="S94" s="197">
        <v>1.92</v>
      </c>
      <c r="T94" s="197">
        <v>0</v>
      </c>
      <c r="U94" s="197">
        <v>20.57</v>
      </c>
      <c r="V94" s="197">
        <v>0</v>
      </c>
      <c r="W94" s="197">
        <v>0</v>
      </c>
      <c r="X94" s="197">
        <v>14.4</v>
      </c>
      <c r="Y94" s="197">
        <v>0</v>
      </c>
      <c r="Z94" s="197">
        <v>38.4</v>
      </c>
      <c r="AA94" s="197">
        <v>6.72</v>
      </c>
      <c r="AB94" s="197">
        <v>0</v>
      </c>
      <c r="AC94" s="197">
        <v>15</v>
      </c>
      <c r="AD94" s="197">
        <v>0</v>
      </c>
      <c r="AE94" s="197">
        <v>0</v>
      </c>
      <c r="AF94" s="197">
        <v>0</v>
      </c>
      <c r="AG94" s="197">
        <v>30.85</v>
      </c>
      <c r="AH94" s="197">
        <v>0</v>
      </c>
      <c r="AI94" s="197">
        <v>0</v>
      </c>
      <c r="AJ94" s="197">
        <v>0</v>
      </c>
      <c r="AK94" s="197">
        <v>50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1.92</v>
      </c>
      <c r="L95" s="197">
        <v>215</v>
      </c>
      <c r="M95" s="197">
        <v>0</v>
      </c>
      <c r="N95" s="197">
        <v>0</v>
      </c>
      <c r="O95" s="197">
        <v>0</v>
      </c>
      <c r="P95" s="197">
        <v>9.6</v>
      </c>
      <c r="Q95" s="197">
        <v>1.92</v>
      </c>
      <c r="R95" s="197">
        <v>3.84</v>
      </c>
      <c r="S95" s="197">
        <v>2</v>
      </c>
      <c r="T95" s="197">
        <v>0</v>
      </c>
      <c r="U95" s="197">
        <v>0</v>
      </c>
      <c r="V95" s="197">
        <v>0</v>
      </c>
      <c r="W95" s="197">
        <v>0</v>
      </c>
      <c r="X95" s="197">
        <v>14.4</v>
      </c>
      <c r="Y95" s="197">
        <v>0</v>
      </c>
      <c r="Z95" s="197">
        <v>38.4</v>
      </c>
      <c r="AA95" s="197">
        <v>6.72</v>
      </c>
      <c r="AB95" s="197">
        <v>0</v>
      </c>
      <c r="AC95" s="197">
        <v>15</v>
      </c>
      <c r="AD95" s="197">
        <v>0</v>
      </c>
      <c r="AE95" s="197">
        <v>0</v>
      </c>
      <c r="AF95" s="197">
        <v>0</v>
      </c>
      <c r="AG95" s="197">
        <v>30.85</v>
      </c>
      <c r="AH95" s="197">
        <v>0</v>
      </c>
      <c r="AI95" s="197">
        <v>0</v>
      </c>
      <c r="AJ95" s="197">
        <v>0</v>
      </c>
      <c r="AK95" s="197">
        <v>50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1.99</v>
      </c>
      <c r="L96" s="197">
        <v>215</v>
      </c>
      <c r="M96" s="197">
        <v>0</v>
      </c>
      <c r="N96" s="197">
        <v>0</v>
      </c>
      <c r="O96" s="197">
        <v>0</v>
      </c>
      <c r="P96" s="197">
        <v>9.6</v>
      </c>
      <c r="Q96" s="197">
        <v>1.92</v>
      </c>
      <c r="R96" s="197">
        <v>3.84</v>
      </c>
      <c r="S96" s="197">
        <v>3.9</v>
      </c>
      <c r="T96" s="197">
        <v>0</v>
      </c>
      <c r="U96" s="197">
        <v>0</v>
      </c>
      <c r="V96" s="197">
        <v>0</v>
      </c>
      <c r="W96" s="197">
        <v>0</v>
      </c>
      <c r="X96" s="197">
        <v>14.4</v>
      </c>
      <c r="Y96" s="197">
        <v>0</v>
      </c>
      <c r="Z96" s="197">
        <v>38.4</v>
      </c>
      <c r="AA96" s="197">
        <v>6.72</v>
      </c>
      <c r="AB96" s="197">
        <v>0</v>
      </c>
      <c r="AC96" s="197">
        <v>15</v>
      </c>
      <c r="AD96" s="197">
        <v>0</v>
      </c>
      <c r="AE96" s="197">
        <v>0</v>
      </c>
      <c r="AF96" s="197">
        <v>0</v>
      </c>
      <c r="AG96" s="197">
        <v>39</v>
      </c>
      <c r="AH96" s="197">
        <v>0</v>
      </c>
      <c r="AI96" s="197">
        <v>0</v>
      </c>
      <c r="AJ96" s="197">
        <v>0</v>
      </c>
      <c r="AK96" s="197">
        <v>50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4.8600000000000003</v>
      </c>
      <c r="L97" s="197">
        <v>215</v>
      </c>
      <c r="M97" s="197">
        <v>0</v>
      </c>
      <c r="N97" s="197">
        <v>0</v>
      </c>
      <c r="O97" s="197">
        <v>0</v>
      </c>
      <c r="P97" s="197">
        <v>9.6</v>
      </c>
      <c r="Q97" s="197">
        <v>1.92</v>
      </c>
      <c r="R97" s="197">
        <v>3.84</v>
      </c>
      <c r="S97" s="197">
        <v>3.9</v>
      </c>
      <c r="T97" s="197">
        <v>0</v>
      </c>
      <c r="U97" s="197">
        <v>0</v>
      </c>
      <c r="V97" s="197">
        <v>0</v>
      </c>
      <c r="W97" s="197">
        <v>0</v>
      </c>
      <c r="X97" s="197">
        <v>14.4</v>
      </c>
      <c r="Y97" s="197">
        <v>0</v>
      </c>
      <c r="Z97" s="197">
        <v>38.4</v>
      </c>
      <c r="AA97" s="197">
        <v>6.72</v>
      </c>
      <c r="AB97" s="197">
        <v>0</v>
      </c>
      <c r="AC97" s="197">
        <v>15</v>
      </c>
      <c r="AD97" s="197">
        <v>0</v>
      </c>
      <c r="AE97" s="197">
        <v>0</v>
      </c>
      <c r="AF97" s="197">
        <v>0</v>
      </c>
      <c r="AG97" s="197">
        <v>30.85</v>
      </c>
      <c r="AH97" s="197">
        <v>0</v>
      </c>
      <c r="AI97" s="197">
        <v>0</v>
      </c>
      <c r="AJ97" s="197">
        <v>0</v>
      </c>
      <c r="AK97" s="197">
        <v>50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4.8600000000000003</v>
      </c>
      <c r="L98" s="197">
        <v>215</v>
      </c>
      <c r="M98" s="197">
        <v>0</v>
      </c>
      <c r="N98" s="197">
        <v>0</v>
      </c>
      <c r="O98" s="197">
        <v>0</v>
      </c>
      <c r="P98" s="197">
        <v>9.6</v>
      </c>
      <c r="Q98" s="197">
        <v>1.92</v>
      </c>
      <c r="R98" s="197">
        <v>3.84</v>
      </c>
      <c r="S98" s="197">
        <v>3.9</v>
      </c>
      <c r="T98" s="197">
        <v>0</v>
      </c>
      <c r="U98" s="197">
        <v>0</v>
      </c>
      <c r="V98" s="197">
        <v>0</v>
      </c>
      <c r="W98" s="197">
        <v>0</v>
      </c>
      <c r="X98" s="197">
        <v>14.4</v>
      </c>
      <c r="Y98" s="197">
        <v>0</v>
      </c>
      <c r="Z98" s="197">
        <v>38.4</v>
      </c>
      <c r="AA98" s="197">
        <v>6.72</v>
      </c>
      <c r="AB98" s="197">
        <v>0</v>
      </c>
      <c r="AC98" s="197">
        <v>15</v>
      </c>
      <c r="AD98" s="197">
        <v>0</v>
      </c>
      <c r="AE98" s="197">
        <v>0</v>
      </c>
      <c r="AF98" s="197">
        <v>0</v>
      </c>
      <c r="AG98" s="197">
        <v>30.85</v>
      </c>
      <c r="AH98" s="197">
        <v>0</v>
      </c>
      <c r="AI98" s="197">
        <v>0</v>
      </c>
      <c r="AJ98" s="197">
        <v>0</v>
      </c>
      <c r="AK98" s="197">
        <v>50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0.16836499999999963</v>
      </c>
      <c r="L99">
        <f t="shared" si="0"/>
        <v>6.2830000000000004</v>
      </c>
      <c r="M99">
        <f t="shared" si="0"/>
        <v>0.50906499999999921</v>
      </c>
      <c r="N99">
        <f t="shared" si="0"/>
        <v>0.64271249999999958</v>
      </c>
      <c r="O99">
        <f t="shared" si="0"/>
        <v>0</v>
      </c>
      <c r="P99">
        <f t="shared" si="0"/>
        <v>0.56688000000000083</v>
      </c>
      <c r="Q99">
        <f t="shared" si="0"/>
        <v>0.11135250000000012</v>
      </c>
      <c r="R99">
        <f t="shared" si="0"/>
        <v>0.23458250000000022</v>
      </c>
      <c r="S99">
        <f t="shared" si="0"/>
        <v>0.14509999999999967</v>
      </c>
      <c r="T99">
        <f t="shared" si="0"/>
        <v>0</v>
      </c>
      <c r="U99">
        <f t="shared" si="0"/>
        <v>0.39529749999999986</v>
      </c>
      <c r="V99">
        <f t="shared" si="0"/>
        <v>0</v>
      </c>
      <c r="W99">
        <f t="shared" si="0"/>
        <v>0</v>
      </c>
      <c r="X99">
        <f t="shared" si="0"/>
        <v>0.80284499999999959</v>
      </c>
      <c r="Y99">
        <f t="shared" si="0"/>
        <v>0</v>
      </c>
      <c r="Z99">
        <f t="shared" si="0"/>
        <v>1.5326024999999994</v>
      </c>
      <c r="AA99">
        <f t="shared" si="0"/>
        <v>0.44910499999999992</v>
      </c>
      <c r="AB99">
        <f t="shared" si="0"/>
        <v>0</v>
      </c>
      <c r="AC99">
        <f t="shared" si="0"/>
        <v>0.35335999999999967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0.7659949999999992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1.4798475000000002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0.19885000000000011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44713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50.83</v>
      </c>
      <c r="AH3" s="197">
        <v>0</v>
      </c>
      <c r="AI3" s="197">
        <v>0</v>
      </c>
      <c r="AJ3" s="197">
        <v>0</v>
      </c>
      <c r="AK3" s="197">
        <v>28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50</v>
      </c>
      <c r="AH4" s="197">
        <v>0</v>
      </c>
      <c r="AI4" s="197">
        <v>0</v>
      </c>
      <c r="AJ4" s="197">
        <v>0</v>
      </c>
      <c r="AK4" s="197">
        <v>28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50</v>
      </c>
      <c r="AH5" s="197">
        <v>0</v>
      </c>
      <c r="AI5" s="197">
        <v>0</v>
      </c>
      <c r="AJ5" s="197">
        <v>0</v>
      </c>
      <c r="AK5" s="197">
        <v>28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50</v>
      </c>
      <c r="AH6" s="197">
        <v>0</v>
      </c>
      <c r="AI6" s="197">
        <v>0</v>
      </c>
      <c r="AJ6" s="197">
        <v>0</v>
      </c>
      <c r="AK6" s="197">
        <v>28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50</v>
      </c>
      <c r="AH7" s="197">
        <v>0</v>
      </c>
      <c r="AI7" s="197">
        <v>0</v>
      </c>
      <c r="AJ7" s="197">
        <v>0</v>
      </c>
      <c r="AK7" s="197">
        <v>28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50</v>
      </c>
      <c r="AH8" s="197">
        <v>0</v>
      </c>
      <c r="AI8" s="197">
        <v>0</v>
      </c>
      <c r="AJ8" s="197">
        <v>0</v>
      </c>
      <c r="AK8" s="197">
        <v>28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51.51</v>
      </c>
      <c r="AH9" s="197">
        <v>0</v>
      </c>
      <c r="AI9" s="197">
        <v>0</v>
      </c>
      <c r="AJ9" s="197">
        <v>0</v>
      </c>
      <c r="AK9" s="197">
        <v>28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51.51</v>
      </c>
      <c r="AH10" s="197">
        <v>0</v>
      </c>
      <c r="AI10" s="197">
        <v>0</v>
      </c>
      <c r="AJ10" s="197">
        <v>0</v>
      </c>
      <c r="AK10" s="197">
        <v>28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51.51</v>
      </c>
      <c r="AH11" s="197">
        <v>0</v>
      </c>
      <c r="AI11" s="197">
        <v>0</v>
      </c>
      <c r="AJ11" s="197">
        <v>0</v>
      </c>
      <c r="AK11" s="197">
        <v>28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51.51</v>
      </c>
      <c r="AH12" s="197">
        <v>0</v>
      </c>
      <c r="AI12" s="197">
        <v>0</v>
      </c>
      <c r="AJ12" s="197">
        <v>0</v>
      </c>
      <c r="AK12" s="197">
        <v>28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51.51</v>
      </c>
      <c r="AH13" s="197">
        <v>0</v>
      </c>
      <c r="AI13" s="197">
        <v>0</v>
      </c>
      <c r="AJ13" s="197">
        <v>0</v>
      </c>
      <c r="AK13" s="197">
        <v>28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50</v>
      </c>
      <c r="AH14" s="197">
        <v>0</v>
      </c>
      <c r="AI14" s="197">
        <v>0</v>
      </c>
      <c r="AJ14" s="197">
        <v>0</v>
      </c>
      <c r="AK14" s="197">
        <v>28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51.51</v>
      </c>
      <c r="AH15" s="197">
        <v>0</v>
      </c>
      <c r="AI15" s="197">
        <v>0</v>
      </c>
      <c r="AJ15" s="197">
        <v>0</v>
      </c>
      <c r="AK15" s="197">
        <v>28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51.51</v>
      </c>
      <c r="AH16" s="197">
        <v>0</v>
      </c>
      <c r="AI16" s="197">
        <v>0</v>
      </c>
      <c r="AJ16" s="197">
        <v>0</v>
      </c>
      <c r="AK16" s="197">
        <v>28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51.51</v>
      </c>
      <c r="AH17" s="197">
        <v>0</v>
      </c>
      <c r="AI17" s="197">
        <v>0</v>
      </c>
      <c r="AJ17" s="197">
        <v>0</v>
      </c>
      <c r="AK17" s="197">
        <v>28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51.51</v>
      </c>
      <c r="AH18" s="197">
        <v>0</v>
      </c>
      <c r="AI18" s="197">
        <v>0</v>
      </c>
      <c r="AJ18" s="197">
        <v>0</v>
      </c>
      <c r="AK18" s="197">
        <v>28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51.51</v>
      </c>
      <c r="AH19" s="197">
        <v>0</v>
      </c>
      <c r="AI19" s="197">
        <v>0</v>
      </c>
      <c r="AJ19" s="197">
        <v>0</v>
      </c>
      <c r="AK19" s="197">
        <v>28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51.51</v>
      </c>
      <c r="AH20" s="197">
        <v>0</v>
      </c>
      <c r="AI20" s="197">
        <v>0</v>
      </c>
      <c r="AJ20" s="197">
        <v>0</v>
      </c>
      <c r="AK20" s="197">
        <v>28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50</v>
      </c>
      <c r="AH21" s="197">
        <v>0</v>
      </c>
      <c r="AI21" s="197">
        <v>0</v>
      </c>
      <c r="AJ21" s="197">
        <v>0</v>
      </c>
      <c r="AK21" s="197">
        <v>28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51.51</v>
      </c>
      <c r="AH22" s="197">
        <v>0</v>
      </c>
      <c r="AI22" s="197">
        <v>0</v>
      </c>
      <c r="AJ22" s="197">
        <v>0</v>
      </c>
      <c r="AK22" s="197">
        <v>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51.51</v>
      </c>
      <c r="AH23" s="197">
        <v>0</v>
      </c>
      <c r="AI23" s="197">
        <v>0</v>
      </c>
      <c r="AJ23" s="197">
        <v>0</v>
      </c>
      <c r="AK23" s="197">
        <v>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51.51</v>
      </c>
      <c r="AH24" s="197">
        <v>0</v>
      </c>
      <c r="AI24" s="197">
        <v>0</v>
      </c>
      <c r="AJ24" s="197">
        <v>0</v>
      </c>
      <c r="AK24" s="197">
        <v>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51.51</v>
      </c>
      <c r="AH25" s="197">
        <v>0</v>
      </c>
      <c r="AI25" s="197">
        <v>0</v>
      </c>
      <c r="AJ25" s="197">
        <v>0</v>
      </c>
      <c r="AK25" s="197">
        <v>28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51.51</v>
      </c>
      <c r="AH26" s="197">
        <v>0</v>
      </c>
      <c r="AI26" s="197">
        <v>0</v>
      </c>
      <c r="AJ26" s="197">
        <v>0</v>
      </c>
      <c r="AK26" s="197">
        <v>28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51.51</v>
      </c>
      <c r="AH27" s="197">
        <v>0</v>
      </c>
      <c r="AI27" s="197">
        <v>0</v>
      </c>
      <c r="AJ27" s="197">
        <v>0</v>
      </c>
      <c r="AK27" s="197">
        <v>28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50</v>
      </c>
      <c r="AH28" s="197">
        <v>0</v>
      </c>
      <c r="AI28" s="197">
        <v>0</v>
      </c>
      <c r="AJ28" s="197">
        <v>0</v>
      </c>
      <c r="AK28" s="197">
        <v>28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51.51</v>
      </c>
      <c r="AH29" s="197">
        <v>0</v>
      </c>
      <c r="AI29" s="197">
        <v>0</v>
      </c>
      <c r="AJ29" s="197">
        <v>0</v>
      </c>
      <c r="AK29" s="197">
        <v>27.37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51.51</v>
      </c>
      <c r="AH30" s="197">
        <v>0</v>
      </c>
      <c r="AI30" s="197">
        <v>0</v>
      </c>
      <c r="AJ30" s="197">
        <v>0</v>
      </c>
      <c r="AK30" s="197">
        <v>27.19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50</v>
      </c>
      <c r="AH31" s="197">
        <v>0</v>
      </c>
      <c r="AI31" s="197">
        <v>0</v>
      </c>
      <c r="AJ31" s="197">
        <v>0</v>
      </c>
      <c r="AK31" s="197">
        <v>26.59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50</v>
      </c>
      <c r="AH32" s="197">
        <v>0</v>
      </c>
      <c r="AI32" s="197">
        <v>0</v>
      </c>
      <c r="AJ32" s="197">
        <v>0</v>
      </c>
      <c r="AK32" s="197">
        <v>27.01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50</v>
      </c>
      <c r="AH33" s="197">
        <v>0</v>
      </c>
      <c r="AI33" s="197">
        <v>0</v>
      </c>
      <c r="AJ33" s="197">
        <v>0</v>
      </c>
      <c r="AK33" s="197">
        <v>26.84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50</v>
      </c>
      <c r="AH34" s="197">
        <v>0</v>
      </c>
      <c r="AI34" s="197">
        <v>0</v>
      </c>
      <c r="AJ34" s="197">
        <v>0</v>
      </c>
      <c r="AK34" s="197">
        <v>26.84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50</v>
      </c>
      <c r="AH35" s="197">
        <v>0</v>
      </c>
      <c r="AI35" s="197">
        <v>0</v>
      </c>
      <c r="AJ35" s="197">
        <v>0</v>
      </c>
      <c r="AK35" s="197">
        <v>22.33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50</v>
      </c>
      <c r="AH36" s="197">
        <v>0</v>
      </c>
      <c r="AI36" s="197">
        <v>0</v>
      </c>
      <c r="AJ36" s="197">
        <v>0</v>
      </c>
      <c r="AK36" s="197">
        <v>22.33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50</v>
      </c>
      <c r="AH37" s="197">
        <v>0</v>
      </c>
      <c r="AI37" s="197">
        <v>0</v>
      </c>
      <c r="AJ37" s="197">
        <v>0</v>
      </c>
      <c r="AK37" s="197">
        <v>21.98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50</v>
      </c>
      <c r="AH38" s="197">
        <v>0</v>
      </c>
      <c r="AI38" s="197">
        <v>0</v>
      </c>
      <c r="AJ38" s="197">
        <v>0</v>
      </c>
      <c r="AK38" s="197">
        <v>22.48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1.51</v>
      </c>
      <c r="AD39" s="197">
        <v>0</v>
      </c>
      <c r="AE39" s="197">
        <v>0</v>
      </c>
      <c r="AF39" s="197">
        <v>0</v>
      </c>
      <c r="AG39" s="197">
        <v>45</v>
      </c>
      <c r="AH39" s="197">
        <v>0</v>
      </c>
      <c r="AI39" s="197">
        <v>0</v>
      </c>
      <c r="AJ39" s="197">
        <v>0</v>
      </c>
      <c r="AK39" s="197">
        <v>22.33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1.51</v>
      </c>
      <c r="AD40" s="197">
        <v>0</v>
      </c>
      <c r="AE40" s="197">
        <v>0</v>
      </c>
      <c r="AF40" s="197">
        <v>0</v>
      </c>
      <c r="AG40" s="197">
        <v>45</v>
      </c>
      <c r="AH40" s="197">
        <v>0</v>
      </c>
      <c r="AI40" s="197">
        <v>0</v>
      </c>
      <c r="AJ40" s="197">
        <v>0</v>
      </c>
      <c r="AK40" s="197">
        <v>22.26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50</v>
      </c>
      <c r="AH41" s="197">
        <v>0</v>
      </c>
      <c r="AI41" s="197">
        <v>0</v>
      </c>
      <c r="AJ41" s="197">
        <v>0</v>
      </c>
      <c r="AK41" s="197">
        <v>22.26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50</v>
      </c>
      <c r="AH42" s="197">
        <v>0</v>
      </c>
      <c r="AI42" s="197">
        <v>0</v>
      </c>
      <c r="AJ42" s="197">
        <v>0</v>
      </c>
      <c r="AK42" s="197">
        <v>22.26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50</v>
      </c>
      <c r="AH43" s="197">
        <v>0</v>
      </c>
      <c r="AI43" s="197">
        <v>0</v>
      </c>
      <c r="AJ43" s="197">
        <v>0</v>
      </c>
      <c r="AK43" s="197">
        <v>21.98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50</v>
      </c>
      <c r="AH44" s="197">
        <v>0</v>
      </c>
      <c r="AI44" s="197">
        <v>0</v>
      </c>
      <c r="AJ44" s="197">
        <v>0</v>
      </c>
      <c r="AK44" s="197">
        <v>22.55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49.09</v>
      </c>
      <c r="AH45" s="197">
        <v>0</v>
      </c>
      <c r="AI45" s="197">
        <v>0</v>
      </c>
      <c r="AJ45" s="197">
        <v>0</v>
      </c>
      <c r="AK45" s="197">
        <v>22.48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50</v>
      </c>
      <c r="AH46" s="197">
        <v>0</v>
      </c>
      <c r="AI46" s="197">
        <v>0</v>
      </c>
      <c r="AJ46" s="197">
        <v>0</v>
      </c>
      <c r="AK46" s="197">
        <v>22.48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50</v>
      </c>
      <c r="AH47" s="197">
        <v>0</v>
      </c>
      <c r="AI47" s="197">
        <v>0</v>
      </c>
      <c r="AJ47" s="197">
        <v>0</v>
      </c>
      <c r="AK47" s="197">
        <v>26.93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50</v>
      </c>
      <c r="AH48" s="197">
        <v>0</v>
      </c>
      <c r="AI48" s="197">
        <v>0</v>
      </c>
      <c r="AJ48" s="197">
        <v>0</v>
      </c>
      <c r="AK48" s="197">
        <v>26.93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50</v>
      </c>
      <c r="AH49" s="197">
        <v>0</v>
      </c>
      <c r="AI49" s="197">
        <v>0</v>
      </c>
      <c r="AJ49" s="197">
        <v>0</v>
      </c>
      <c r="AK49" s="197">
        <v>26.5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50</v>
      </c>
      <c r="AH50" s="197">
        <v>0</v>
      </c>
      <c r="AI50" s="197">
        <v>0</v>
      </c>
      <c r="AJ50" s="197">
        <v>0</v>
      </c>
      <c r="AK50" s="197">
        <v>27.19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50</v>
      </c>
      <c r="AH51" s="197">
        <v>0</v>
      </c>
      <c r="AI51" s="197">
        <v>0</v>
      </c>
      <c r="AJ51" s="197">
        <v>0</v>
      </c>
      <c r="AK51" s="197">
        <v>26.93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49.09</v>
      </c>
      <c r="AH52" s="197">
        <v>0</v>
      </c>
      <c r="AI52" s="197">
        <v>0</v>
      </c>
      <c r="AJ52" s="197">
        <v>0</v>
      </c>
      <c r="AK52" s="197">
        <v>26.93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49.09</v>
      </c>
      <c r="AH53" s="197">
        <v>0</v>
      </c>
      <c r="AI53" s="197">
        <v>0</v>
      </c>
      <c r="AJ53" s="197">
        <v>0</v>
      </c>
      <c r="AK53" s="197">
        <v>26.93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49.09</v>
      </c>
      <c r="AH54" s="197">
        <v>0</v>
      </c>
      <c r="AI54" s="197">
        <v>0</v>
      </c>
      <c r="AJ54" s="197">
        <v>0</v>
      </c>
      <c r="AK54" s="197">
        <v>27.01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49.09</v>
      </c>
      <c r="AH55" s="197">
        <v>0</v>
      </c>
      <c r="AI55" s="197">
        <v>0</v>
      </c>
      <c r="AJ55" s="197">
        <v>0</v>
      </c>
      <c r="AK55" s="197">
        <v>26.76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49.09</v>
      </c>
      <c r="AH56" s="197">
        <v>0</v>
      </c>
      <c r="AI56" s="197">
        <v>0</v>
      </c>
      <c r="AJ56" s="197">
        <v>0</v>
      </c>
      <c r="AK56" s="197">
        <v>27.45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50</v>
      </c>
      <c r="AH57" s="197">
        <v>0</v>
      </c>
      <c r="AI57" s="197">
        <v>0</v>
      </c>
      <c r="AJ57" s="197">
        <v>0</v>
      </c>
      <c r="AK57" s="197">
        <v>27.37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49.09</v>
      </c>
      <c r="AH58" s="197">
        <v>0</v>
      </c>
      <c r="AI58" s="197">
        <v>0</v>
      </c>
      <c r="AJ58" s="197">
        <v>0</v>
      </c>
      <c r="AK58" s="197">
        <v>27.19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49.09</v>
      </c>
      <c r="AH59" s="197">
        <v>0</v>
      </c>
      <c r="AI59" s="197">
        <v>0</v>
      </c>
      <c r="AJ59" s="197">
        <v>0</v>
      </c>
      <c r="AK59" s="197">
        <v>27.19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49.09</v>
      </c>
      <c r="AH60" s="197">
        <v>0</v>
      </c>
      <c r="AI60" s="197">
        <v>0</v>
      </c>
      <c r="AJ60" s="197">
        <v>0</v>
      </c>
      <c r="AK60" s="197">
        <v>27.28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49.09</v>
      </c>
      <c r="AH61" s="197">
        <v>0</v>
      </c>
      <c r="AI61" s="197">
        <v>0</v>
      </c>
      <c r="AJ61" s="197">
        <v>0</v>
      </c>
      <c r="AK61" s="197">
        <v>27.37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49.09</v>
      </c>
      <c r="AH62" s="197">
        <v>0</v>
      </c>
      <c r="AI62" s="197">
        <v>0</v>
      </c>
      <c r="AJ62" s="197">
        <v>0</v>
      </c>
      <c r="AK62" s="197">
        <v>28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50</v>
      </c>
      <c r="AH63" s="197">
        <v>0</v>
      </c>
      <c r="AI63" s="197">
        <v>0</v>
      </c>
      <c r="AJ63" s="197">
        <v>0</v>
      </c>
      <c r="AK63" s="197">
        <v>28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49.09</v>
      </c>
      <c r="AH64" s="197">
        <v>0</v>
      </c>
      <c r="AI64" s="197">
        <v>0</v>
      </c>
      <c r="AJ64" s="197">
        <v>0</v>
      </c>
      <c r="AK64" s="197">
        <v>28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49.09</v>
      </c>
      <c r="AH65" s="197">
        <v>0</v>
      </c>
      <c r="AI65" s="197">
        <v>0</v>
      </c>
      <c r="AJ65" s="197">
        <v>0</v>
      </c>
      <c r="AK65" s="197">
        <v>28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49.09</v>
      </c>
      <c r="AH66" s="197">
        <v>0</v>
      </c>
      <c r="AI66" s="197">
        <v>0</v>
      </c>
      <c r="AJ66" s="197">
        <v>0</v>
      </c>
      <c r="AK66" s="197">
        <v>28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45</v>
      </c>
      <c r="AH67" s="197">
        <v>0</v>
      </c>
      <c r="AI67" s="197">
        <v>0</v>
      </c>
      <c r="AJ67" s="197">
        <v>0</v>
      </c>
      <c r="AK67" s="197">
        <v>23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45</v>
      </c>
      <c r="AH68" s="197">
        <v>0</v>
      </c>
      <c r="AI68" s="197">
        <v>0</v>
      </c>
      <c r="AJ68" s="197">
        <v>0</v>
      </c>
      <c r="AK68" s="197">
        <v>23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45</v>
      </c>
      <c r="AH69" s="197">
        <v>0</v>
      </c>
      <c r="AI69" s="197">
        <v>0</v>
      </c>
      <c r="AJ69" s="197">
        <v>0</v>
      </c>
      <c r="AK69" s="197">
        <v>23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45</v>
      </c>
      <c r="AH70" s="197">
        <v>0</v>
      </c>
      <c r="AI70" s="197">
        <v>0</v>
      </c>
      <c r="AJ70" s="197">
        <v>0</v>
      </c>
      <c r="AK70" s="197">
        <v>23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45</v>
      </c>
      <c r="AH71" s="197">
        <v>0</v>
      </c>
      <c r="AI71" s="197">
        <v>0</v>
      </c>
      <c r="AJ71" s="197">
        <v>0</v>
      </c>
      <c r="AK71" s="197">
        <v>23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1.61</v>
      </c>
      <c r="AD72" s="197">
        <v>0</v>
      </c>
      <c r="AE72" s="197">
        <v>0</v>
      </c>
      <c r="AF72" s="197">
        <v>0</v>
      </c>
      <c r="AG72" s="197">
        <v>45</v>
      </c>
      <c r="AH72" s="197">
        <v>0</v>
      </c>
      <c r="AI72" s="197">
        <v>0</v>
      </c>
      <c r="AJ72" s="197">
        <v>0</v>
      </c>
      <c r="AK72" s="197">
        <v>23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1.61</v>
      </c>
      <c r="AD73" s="197">
        <v>0</v>
      </c>
      <c r="AE73" s="197">
        <v>0</v>
      </c>
      <c r="AF73" s="197">
        <v>0</v>
      </c>
      <c r="AG73" s="197">
        <v>48.48</v>
      </c>
      <c r="AH73" s="197">
        <v>0</v>
      </c>
      <c r="AI73" s="197">
        <v>0</v>
      </c>
      <c r="AJ73" s="197">
        <v>0</v>
      </c>
      <c r="AK73" s="197">
        <v>22.85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1.61</v>
      </c>
      <c r="AD74" s="197">
        <v>0</v>
      </c>
      <c r="AE74" s="197">
        <v>0</v>
      </c>
      <c r="AF74" s="197">
        <v>0</v>
      </c>
      <c r="AG74" s="197">
        <v>48.48</v>
      </c>
      <c r="AH74" s="197">
        <v>0</v>
      </c>
      <c r="AI74" s="197">
        <v>0</v>
      </c>
      <c r="AJ74" s="197">
        <v>0</v>
      </c>
      <c r="AK74" s="197">
        <v>23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1.61</v>
      </c>
      <c r="AD75" s="197">
        <v>0</v>
      </c>
      <c r="AE75" s="197">
        <v>0</v>
      </c>
      <c r="AF75" s="197">
        <v>0</v>
      </c>
      <c r="AG75" s="197">
        <v>48.48</v>
      </c>
      <c r="AH75" s="197">
        <v>0</v>
      </c>
      <c r="AI75" s="197">
        <v>0</v>
      </c>
      <c r="AJ75" s="197">
        <v>0</v>
      </c>
      <c r="AK75" s="197">
        <v>23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1.61</v>
      </c>
      <c r="AD76" s="197">
        <v>0</v>
      </c>
      <c r="AE76" s="197">
        <v>0</v>
      </c>
      <c r="AF76" s="197">
        <v>0</v>
      </c>
      <c r="AG76" s="197">
        <v>48.48</v>
      </c>
      <c r="AH76" s="197">
        <v>0</v>
      </c>
      <c r="AI76" s="197">
        <v>0</v>
      </c>
      <c r="AJ76" s="197">
        <v>0</v>
      </c>
      <c r="AK76" s="197">
        <v>22.93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1.61</v>
      </c>
      <c r="AD77" s="197">
        <v>0</v>
      </c>
      <c r="AE77" s="197">
        <v>0</v>
      </c>
      <c r="AF77" s="197">
        <v>0</v>
      </c>
      <c r="AG77" s="197">
        <v>48.48</v>
      </c>
      <c r="AH77" s="197">
        <v>0</v>
      </c>
      <c r="AI77" s="197">
        <v>0</v>
      </c>
      <c r="AJ77" s="197">
        <v>0</v>
      </c>
      <c r="AK77" s="197">
        <v>22.93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1.61</v>
      </c>
      <c r="AD78" s="197">
        <v>0</v>
      </c>
      <c r="AE78" s="197">
        <v>0</v>
      </c>
      <c r="AF78" s="197">
        <v>0</v>
      </c>
      <c r="AG78" s="197">
        <v>48.48</v>
      </c>
      <c r="AH78" s="197">
        <v>0</v>
      </c>
      <c r="AI78" s="197">
        <v>0</v>
      </c>
      <c r="AJ78" s="197">
        <v>0</v>
      </c>
      <c r="AK78" s="197">
        <v>22.85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48.48</v>
      </c>
      <c r="AH79" s="197">
        <v>0</v>
      </c>
      <c r="AI79" s="197">
        <v>0</v>
      </c>
      <c r="AJ79" s="197">
        <v>0</v>
      </c>
      <c r="AK79" s="197">
        <v>26.93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1.61</v>
      </c>
      <c r="AD80" s="197">
        <v>0</v>
      </c>
      <c r="AE80" s="197">
        <v>0</v>
      </c>
      <c r="AF80" s="197">
        <v>0</v>
      </c>
      <c r="AG80" s="197">
        <v>48.48</v>
      </c>
      <c r="AH80" s="197">
        <v>0</v>
      </c>
      <c r="AI80" s="197">
        <v>0</v>
      </c>
      <c r="AJ80" s="197">
        <v>0</v>
      </c>
      <c r="AK80" s="197">
        <v>27.45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1.61</v>
      </c>
      <c r="AD81" s="197">
        <v>0</v>
      </c>
      <c r="AE81" s="197">
        <v>0</v>
      </c>
      <c r="AF81" s="197">
        <v>0</v>
      </c>
      <c r="AG81" s="197">
        <v>48.48</v>
      </c>
      <c r="AH81" s="197">
        <v>0</v>
      </c>
      <c r="AI81" s="197">
        <v>0</v>
      </c>
      <c r="AJ81" s="197">
        <v>0</v>
      </c>
      <c r="AK81" s="197">
        <v>27.28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1.61</v>
      </c>
      <c r="AD82" s="197">
        <v>0</v>
      </c>
      <c r="AE82" s="197">
        <v>0</v>
      </c>
      <c r="AF82" s="197">
        <v>0</v>
      </c>
      <c r="AG82" s="197">
        <v>48.48</v>
      </c>
      <c r="AH82" s="197">
        <v>0</v>
      </c>
      <c r="AI82" s="197">
        <v>0</v>
      </c>
      <c r="AJ82" s="197">
        <v>0</v>
      </c>
      <c r="AK82" s="197">
        <v>27.28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1.61</v>
      </c>
      <c r="AD83" s="197">
        <v>0</v>
      </c>
      <c r="AE83" s="197">
        <v>0</v>
      </c>
      <c r="AF83" s="197">
        <v>0</v>
      </c>
      <c r="AG83" s="197">
        <v>48.48</v>
      </c>
      <c r="AH83" s="197">
        <v>0</v>
      </c>
      <c r="AI83" s="197">
        <v>0</v>
      </c>
      <c r="AJ83" s="197">
        <v>0</v>
      </c>
      <c r="AK83" s="197">
        <v>27.28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1.61</v>
      </c>
      <c r="AD84" s="197">
        <v>0</v>
      </c>
      <c r="AE84" s="197">
        <v>0</v>
      </c>
      <c r="AF84" s="197">
        <v>0</v>
      </c>
      <c r="AG84" s="197">
        <v>48.48</v>
      </c>
      <c r="AH84" s="197">
        <v>0</v>
      </c>
      <c r="AI84" s="197">
        <v>0</v>
      </c>
      <c r="AJ84" s="197">
        <v>0</v>
      </c>
      <c r="AK84" s="197">
        <v>27.28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1.61</v>
      </c>
      <c r="AD85" s="197">
        <v>0</v>
      </c>
      <c r="AE85" s="197">
        <v>0</v>
      </c>
      <c r="AF85" s="197">
        <v>0</v>
      </c>
      <c r="AG85" s="197">
        <v>48.48</v>
      </c>
      <c r="AH85" s="197">
        <v>0</v>
      </c>
      <c r="AI85" s="197">
        <v>0</v>
      </c>
      <c r="AJ85" s="197">
        <v>0</v>
      </c>
      <c r="AK85" s="197">
        <v>27.01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1.61</v>
      </c>
      <c r="AD86" s="197">
        <v>0</v>
      </c>
      <c r="AE86" s="197">
        <v>0</v>
      </c>
      <c r="AF86" s="197">
        <v>0</v>
      </c>
      <c r="AG86" s="197">
        <v>48.48</v>
      </c>
      <c r="AH86" s="197">
        <v>0</v>
      </c>
      <c r="AI86" s="197">
        <v>0</v>
      </c>
      <c r="AJ86" s="197">
        <v>0</v>
      </c>
      <c r="AK86" s="197">
        <v>27.54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48.48</v>
      </c>
      <c r="AH87" s="197">
        <v>0</v>
      </c>
      <c r="AI87" s="197">
        <v>0</v>
      </c>
      <c r="AJ87" s="197">
        <v>0</v>
      </c>
      <c r="AK87" s="197">
        <v>28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49.09</v>
      </c>
      <c r="AH88" s="197">
        <v>0</v>
      </c>
      <c r="AI88" s="197">
        <v>0</v>
      </c>
      <c r="AJ88" s="197">
        <v>0</v>
      </c>
      <c r="AK88" s="197">
        <v>28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49.09</v>
      </c>
      <c r="AH89" s="197">
        <v>0</v>
      </c>
      <c r="AI89" s="197">
        <v>0</v>
      </c>
      <c r="AJ89" s="197">
        <v>0</v>
      </c>
      <c r="AK89" s="197">
        <v>28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49.09</v>
      </c>
      <c r="AH90" s="197">
        <v>0</v>
      </c>
      <c r="AI90" s="197">
        <v>0</v>
      </c>
      <c r="AJ90" s="197">
        <v>0</v>
      </c>
      <c r="AK90" s="197">
        <v>28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49.09</v>
      </c>
      <c r="AH91" s="197">
        <v>0</v>
      </c>
      <c r="AI91" s="197">
        <v>0</v>
      </c>
      <c r="AJ91" s="197">
        <v>0</v>
      </c>
      <c r="AK91" s="197">
        <v>28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49.09</v>
      </c>
      <c r="AH92" s="197">
        <v>0</v>
      </c>
      <c r="AI92" s="197">
        <v>0</v>
      </c>
      <c r="AJ92" s="197">
        <v>0</v>
      </c>
      <c r="AK92" s="197">
        <v>28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49.69</v>
      </c>
      <c r="AH93" s="197">
        <v>0</v>
      </c>
      <c r="AI93" s="197">
        <v>0</v>
      </c>
      <c r="AJ93" s="197">
        <v>0</v>
      </c>
      <c r="AK93" s="197">
        <v>28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48.48</v>
      </c>
      <c r="AH94" s="197">
        <v>0</v>
      </c>
      <c r="AI94" s="197">
        <v>0</v>
      </c>
      <c r="AJ94" s="197">
        <v>0</v>
      </c>
      <c r="AK94" s="197">
        <v>28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48.48</v>
      </c>
      <c r="AH95" s="197">
        <v>0</v>
      </c>
      <c r="AI95" s="197">
        <v>0</v>
      </c>
      <c r="AJ95" s="197">
        <v>0</v>
      </c>
      <c r="AK95" s="197">
        <v>28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45</v>
      </c>
      <c r="AH96" s="197">
        <v>0</v>
      </c>
      <c r="AI96" s="197">
        <v>0</v>
      </c>
      <c r="AJ96" s="197">
        <v>0</v>
      </c>
      <c r="AK96" s="197">
        <v>28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48.48</v>
      </c>
      <c r="AH97" s="197">
        <v>0</v>
      </c>
      <c r="AI97" s="197">
        <v>0</v>
      </c>
      <c r="AJ97" s="197">
        <v>0</v>
      </c>
      <c r="AK97" s="197">
        <v>28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48.48</v>
      </c>
      <c r="AH98" s="197">
        <v>0</v>
      </c>
      <c r="AI98" s="197">
        <v>0</v>
      </c>
      <c r="AJ98" s="197">
        <v>0</v>
      </c>
      <c r="AK98" s="197">
        <v>28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4.7990000000000088E-2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1.18451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0.63328250000000041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10.17</v>
      </c>
      <c r="AH3" s="197">
        <v>0</v>
      </c>
      <c r="AI3" s="197">
        <v>0</v>
      </c>
      <c r="AJ3" s="197">
        <v>0</v>
      </c>
      <c r="AK3" s="197">
        <v>5.82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10</v>
      </c>
      <c r="AH4" s="197">
        <v>0</v>
      </c>
      <c r="AI4" s="197">
        <v>0</v>
      </c>
      <c r="AJ4" s="197">
        <v>0</v>
      </c>
      <c r="AK4" s="197">
        <v>5.82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10</v>
      </c>
      <c r="AH5" s="197">
        <v>0</v>
      </c>
      <c r="AI5" s="197">
        <v>0</v>
      </c>
      <c r="AJ5" s="197">
        <v>0</v>
      </c>
      <c r="AK5" s="197">
        <v>5.82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10</v>
      </c>
      <c r="AH6" s="197">
        <v>0</v>
      </c>
      <c r="AI6" s="197">
        <v>0</v>
      </c>
      <c r="AJ6" s="197">
        <v>0</v>
      </c>
      <c r="AK6" s="197">
        <v>5.82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10</v>
      </c>
      <c r="AH7" s="197">
        <v>0</v>
      </c>
      <c r="AI7" s="197">
        <v>0</v>
      </c>
      <c r="AJ7" s="197">
        <v>0</v>
      </c>
      <c r="AK7" s="197">
        <v>5.82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10</v>
      </c>
      <c r="AH8" s="197">
        <v>0</v>
      </c>
      <c r="AI8" s="197">
        <v>0</v>
      </c>
      <c r="AJ8" s="197">
        <v>0</v>
      </c>
      <c r="AK8" s="197">
        <v>5.82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10.3</v>
      </c>
      <c r="AH9" s="197">
        <v>0</v>
      </c>
      <c r="AI9" s="197">
        <v>0</v>
      </c>
      <c r="AJ9" s="197">
        <v>0</v>
      </c>
      <c r="AK9" s="197">
        <v>5.82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10.3</v>
      </c>
      <c r="AH10" s="197">
        <v>0</v>
      </c>
      <c r="AI10" s="197">
        <v>0</v>
      </c>
      <c r="AJ10" s="197">
        <v>0</v>
      </c>
      <c r="AK10" s="197">
        <v>5.82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10.3</v>
      </c>
      <c r="AH11" s="197">
        <v>0</v>
      </c>
      <c r="AI11" s="197">
        <v>0</v>
      </c>
      <c r="AJ11" s="197">
        <v>0</v>
      </c>
      <c r="AK11" s="197">
        <v>5.82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10.3</v>
      </c>
      <c r="AH12" s="197">
        <v>0</v>
      </c>
      <c r="AI12" s="197">
        <v>0</v>
      </c>
      <c r="AJ12" s="197">
        <v>0</v>
      </c>
      <c r="AK12" s="197">
        <v>5.82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10.3</v>
      </c>
      <c r="AH13" s="197">
        <v>0</v>
      </c>
      <c r="AI13" s="197">
        <v>0</v>
      </c>
      <c r="AJ13" s="197">
        <v>0</v>
      </c>
      <c r="AK13" s="197">
        <v>5.82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10</v>
      </c>
      <c r="AH14" s="197">
        <v>0</v>
      </c>
      <c r="AI14" s="197">
        <v>0</v>
      </c>
      <c r="AJ14" s="197">
        <v>0</v>
      </c>
      <c r="AK14" s="197">
        <v>5.82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10.3</v>
      </c>
      <c r="AH15" s="197">
        <v>0</v>
      </c>
      <c r="AI15" s="197">
        <v>0</v>
      </c>
      <c r="AJ15" s="197">
        <v>0</v>
      </c>
      <c r="AK15" s="197">
        <v>10.82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10.3</v>
      </c>
      <c r="AH16" s="197">
        <v>0</v>
      </c>
      <c r="AI16" s="197">
        <v>0</v>
      </c>
      <c r="AJ16" s="197">
        <v>0</v>
      </c>
      <c r="AK16" s="197">
        <v>10.82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10.3</v>
      </c>
      <c r="AH17" s="197">
        <v>0</v>
      </c>
      <c r="AI17" s="197">
        <v>0</v>
      </c>
      <c r="AJ17" s="197">
        <v>0</v>
      </c>
      <c r="AK17" s="197">
        <v>10.82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10.3</v>
      </c>
      <c r="AH18" s="197">
        <v>0</v>
      </c>
      <c r="AI18" s="197">
        <v>0</v>
      </c>
      <c r="AJ18" s="197">
        <v>0</v>
      </c>
      <c r="AK18" s="197">
        <v>11.82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10.3</v>
      </c>
      <c r="AH19" s="197">
        <v>0</v>
      </c>
      <c r="AI19" s="197">
        <v>0</v>
      </c>
      <c r="AJ19" s="197">
        <v>0</v>
      </c>
      <c r="AK19" s="197">
        <v>15.82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10.3</v>
      </c>
      <c r="AH20" s="197">
        <v>0</v>
      </c>
      <c r="AI20" s="197">
        <v>0</v>
      </c>
      <c r="AJ20" s="197">
        <v>0</v>
      </c>
      <c r="AK20" s="197">
        <v>9.82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10</v>
      </c>
      <c r="AH21" s="197">
        <v>0</v>
      </c>
      <c r="AI21" s="197">
        <v>0</v>
      </c>
      <c r="AJ21" s="197">
        <v>0</v>
      </c>
      <c r="AK21" s="197">
        <v>12.82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10.3</v>
      </c>
      <c r="AH22" s="197">
        <v>0</v>
      </c>
      <c r="AI22" s="197">
        <v>0</v>
      </c>
      <c r="AJ22" s="197">
        <v>0</v>
      </c>
      <c r="AK22" s="197">
        <v>14.82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10.3</v>
      </c>
      <c r="AH23" s="197">
        <v>0</v>
      </c>
      <c r="AI23" s="197">
        <v>0</v>
      </c>
      <c r="AJ23" s="197">
        <v>0</v>
      </c>
      <c r="AK23" s="197">
        <v>14.82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10.3</v>
      </c>
      <c r="AH24" s="197">
        <v>0</v>
      </c>
      <c r="AI24" s="197">
        <v>0</v>
      </c>
      <c r="AJ24" s="197">
        <v>0</v>
      </c>
      <c r="AK24" s="197">
        <v>15.82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10.3</v>
      </c>
      <c r="AH25" s="197">
        <v>0</v>
      </c>
      <c r="AI25" s="197">
        <v>0</v>
      </c>
      <c r="AJ25" s="197">
        <v>0</v>
      </c>
      <c r="AK25" s="197">
        <v>24.82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10.3</v>
      </c>
      <c r="AH26" s="197">
        <v>0</v>
      </c>
      <c r="AI26" s="197">
        <v>0</v>
      </c>
      <c r="AJ26" s="197">
        <v>0</v>
      </c>
      <c r="AK26" s="197">
        <v>17.82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10.3</v>
      </c>
      <c r="AH27" s="197">
        <v>0</v>
      </c>
      <c r="AI27" s="197">
        <v>0</v>
      </c>
      <c r="AJ27" s="197">
        <v>0</v>
      </c>
      <c r="AK27" s="197">
        <v>23.82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10</v>
      </c>
      <c r="AH28" s="197">
        <v>0</v>
      </c>
      <c r="AI28" s="197">
        <v>0</v>
      </c>
      <c r="AJ28" s="197">
        <v>0</v>
      </c>
      <c r="AK28" s="197">
        <v>25.82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10.3</v>
      </c>
      <c r="AH29" s="197">
        <v>0</v>
      </c>
      <c r="AI29" s="197">
        <v>0</v>
      </c>
      <c r="AJ29" s="197">
        <v>0</v>
      </c>
      <c r="AK29" s="197">
        <v>27.19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10.3</v>
      </c>
      <c r="AH30" s="197">
        <v>0</v>
      </c>
      <c r="AI30" s="197">
        <v>0</v>
      </c>
      <c r="AJ30" s="197">
        <v>0</v>
      </c>
      <c r="AK30" s="197">
        <v>28.96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10</v>
      </c>
      <c r="AH31" s="197">
        <v>0</v>
      </c>
      <c r="AI31" s="197">
        <v>0</v>
      </c>
      <c r="AJ31" s="197">
        <v>0</v>
      </c>
      <c r="AK31" s="197">
        <v>34.96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10</v>
      </c>
      <c r="AH32" s="197">
        <v>0</v>
      </c>
      <c r="AI32" s="197">
        <v>0</v>
      </c>
      <c r="AJ32" s="197">
        <v>0</v>
      </c>
      <c r="AK32" s="197">
        <v>30.7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10</v>
      </c>
      <c r="AH33" s="197">
        <v>0</v>
      </c>
      <c r="AI33" s="197">
        <v>0</v>
      </c>
      <c r="AJ33" s="197">
        <v>0</v>
      </c>
      <c r="AK33" s="197">
        <v>32.42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10</v>
      </c>
      <c r="AH34" s="197">
        <v>0</v>
      </c>
      <c r="AI34" s="197">
        <v>0</v>
      </c>
      <c r="AJ34" s="197">
        <v>0</v>
      </c>
      <c r="AK34" s="197">
        <v>32.42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10</v>
      </c>
      <c r="AH35" s="197">
        <v>0</v>
      </c>
      <c r="AI35" s="197">
        <v>0</v>
      </c>
      <c r="AJ35" s="197">
        <v>0</v>
      </c>
      <c r="AK35" s="197">
        <v>33.81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10</v>
      </c>
      <c r="AH36" s="197">
        <v>0</v>
      </c>
      <c r="AI36" s="197">
        <v>0</v>
      </c>
      <c r="AJ36" s="197">
        <v>0</v>
      </c>
      <c r="AK36" s="197">
        <v>33.81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10</v>
      </c>
      <c r="AH37" s="197">
        <v>0</v>
      </c>
      <c r="AI37" s="197">
        <v>0</v>
      </c>
      <c r="AJ37" s="197">
        <v>0</v>
      </c>
      <c r="AK37" s="197">
        <v>38.049999999999997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10</v>
      </c>
      <c r="AH38" s="197">
        <v>0</v>
      </c>
      <c r="AI38" s="197">
        <v>0</v>
      </c>
      <c r="AJ38" s="197">
        <v>0</v>
      </c>
      <c r="AK38" s="197">
        <v>32.08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9</v>
      </c>
      <c r="AH39" s="197">
        <v>0</v>
      </c>
      <c r="AI39" s="197">
        <v>0</v>
      </c>
      <c r="AJ39" s="197">
        <v>0</v>
      </c>
      <c r="AK39" s="197">
        <v>33.81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9</v>
      </c>
      <c r="AH40" s="197">
        <v>0</v>
      </c>
      <c r="AI40" s="197">
        <v>0</v>
      </c>
      <c r="AJ40" s="197">
        <v>0</v>
      </c>
      <c r="AK40" s="197">
        <v>34.67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10</v>
      </c>
      <c r="AH41" s="197">
        <v>0</v>
      </c>
      <c r="AI41" s="197">
        <v>0</v>
      </c>
      <c r="AJ41" s="197">
        <v>0</v>
      </c>
      <c r="AK41" s="197">
        <v>34.67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10</v>
      </c>
      <c r="AH42" s="197">
        <v>0</v>
      </c>
      <c r="AI42" s="197">
        <v>0</v>
      </c>
      <c r="AJ42" s="197">
        <v>0</v>
      </c>
      <c r="AK42" s="197">
        <v>34.67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10</v>
      </c>
      <c r="AH43" s="197">
        <v>0</v>
      </c>
      <c r="AI43" s="197">
        <v>0</v>
      </c>
      <c r="AJ43" s="197">
        <v>0</v>
      </c>
      <c r="AK43" s="197">
        <v>38.049999999999997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10</v>
      </c>
      <c r="AH44" s="197">
        <v>0</v>
      </c>
      <c r="AI44" s="197">
        <v>0</v>
      </c>
      <c r="AJ44" s="197">
        <v>0</v>
      </c>
      <c r="AK44" s="197">
        <v>31.2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9.82</v>
      </c>
      <c r="AH45" s="197">
        <v>0</v>
      </c>
      <c r="AI45" s="197">
        <v>0</v>
      </c>
      <c r="AJ45" s="197">
        <v>0</v>
      </c>
      <c r="AK45" s="197">
        <v>32.08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10</v>
      </c>
      <c r="AH46" s="197">
        <v>0</v>
      </c>
      <c r="AI46" s="197">
        <v>0</v>
      </c>
      <c r="AJ46" s="197">
        <v>0</v>
      </c>
      <c r="AK46" s="197">
        <v>32.08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10</v>
      </c>
      <c r="AH47" s="197">
        <v>0</v>
      </c>
      <c r="AI47" s="197">
        <v>0</v>
      </c>
      <c r="AJ47" s="197">
        <v>0</v>
      </c>
      <c r="AK47" s="197">
        <v>31.57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10</v>
      </c>
      <c r="AH48" s="197">
        <v>0</v>
      </c>
      <c r="AI48" s="197">
        <v>0</v>
      </c>
      <c r="AJ48" s="197">
        <v>0</v>
      </c>
      <c r="AK48" s="197">
        <v>31.57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10</v>
      </c>
      <c r="AH49" s="197">
        <v>0</v>
      </c>
      <c r="AI49" s="197">
        <v>0</v>
      </c>
      <c r="AJ49" s="197">
        <v>0</v>
      </c>
      <c r="AK49" s="197">
        <v>35.799999999999997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10</v>
      </c>
      <c r="AH50" s="197">
        <v>0</v>
      </c>
      <c r="AI50" s="197">
        <v>0</v>
      </c>
      <c r="AJ50" s="197">
        <v>0</v>
      </c>
      <c r="AK50" s="197">
        <v>28.96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10</v>
      </c>
      <c r="AH51" s="197">
        <v>0</v>
      </c>
      <c r="AI51" s="197">
        <v>0</v>
      </c>
      <c r="AJ51" s="197">
        <v>0</v>
      </c>
      <c r="AK51" s="197">
        <v>31.57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9.82</v>
      </c>
      <c r="AH52" s="197">
        <v>0</v>
      </c>
      <c r="AI52" s="197">
        <v>0</v>
      </c>
      <c r="AJ52" s="197">
        <v>0</v>
      </c>
      <c r="AK52" s="197">
        <v>31.57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9.82</v>
      </c>
      <c r="AH53" s="197">
        <v>0</v>
      </c>
      <c r="AI53" s="197">
        <v>0</v>
      </c>
      <c r="AJ53" s="197">
        <v>0</v>
      </c>
      <c r="AK53" s="197">
        <v>31.57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9.82</v>
      </c>
      <c r="AH54" s="197">
        <v>0</v>
      </c>
      <c r="AI54" s="197">
        <v>0</v>
      </c>
      <c r="AJ54" s="197">
        <v>0</v>
      </c>
      <c r="AK54" s="197">
        <v>30.7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9.82</v>
      </c>
      <c r="AH55" s="197">
        <v>0</v>
      </c>
      <c r="AI55" s="197">
        <v>0</v>
      </c>
      <c r="AJ55" s="197">
        <v>0</v>
      </c>
      <c r="AK55" s="197">
        <v>33.28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9.82</v>
      </c>
      <c r="AH56" s="197">
        <v>0</v>
      </c>
      <c r="AI56" s="197">
        <v>0</v>
      </c>
      <c r="AJ56" s="197">
        <v>0</v>
      </c>
      <c r="AK56" s="197">
        <v>26.3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10</v>
      </c>
      <c r="AH57" s="197">
        <v>0</v>
      </c>
      <c r="AI57" s="197">
        <v>0</v>
      </c>
      <c r="AJ57" s="197">
        <v>0</v>
      </c>
      <c r="AK57" s="197">
        <v>27.19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9.82</v>
      </c>
      <c r="AH58" s="197">
        <v>0</v>
      </c>
      <c r="AI58" s="197">
        <v>0</v>
      </c>
      <c r="AJ58" s="197">
        <v>0</v>
      </c>
      <c r="AK58" s="197">
        <v>28.96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9.82</v>
      </c>
      <c r="AH59" s="197">
        <v>0</v>
      </c>
      <c r="AI59" s="197">
        <v>0</v>
      </c>
      <c r="AJ59" s="197">
        <v>0</v>
      </c>
      <c r="AK59" s="197">
        <v>28.96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9.82</v>
      </c>
      <c r="AH60" s="197">
        <v>0</v>
      </c>
      <c r="AI60" s="197">
        <v>0</v>
      </c>
      <c r="AJ60" s="197">
        <v>0</v>
      </c>
      <c r="AK60" s="197">
        <v>28.08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9.82</v>
      </c>
      <c r="AH61" s="197">
        <v>0</v>
      </c>
      <c r="AI61" s="197">
        <v>0</v>
      </c>
      <c r="AJ61" s="197">
        <v>0</v>
      </c>
      <c r="AK61" s="197">
        <v>27.19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9.82</v>
      </c>
      <c r="AH62" s="197">
        <v>0</v>
      </c>
      <c r="AI62" s="197">
        <v>0</v>
      </c>
      <c r="AJ62" s="197">
        <v>0</v>
      </c>
      <c r="AK62" s="197">
        <v>17.82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10</v>
      </c>
      <c r="AH63" s="197">
        <v>0</v>
      </c>
      <c r="AI63" s="197">
        <v>0</v>
      </c>
      <c r="AJ63" s="197">
        <v>0</v>
      </c>
      <c r="AK63" s="197">
        <v>20.82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9.82</v>
      </c>
      <c r="AH64" s="197">
        <v>0</v>
      </c>
      <c r="AI64" s="197">
        <v>0</v>
      </c>
      <c r="AJ64" s="197">
        <v>0</v>
      </c>
      <c r="AK64" s="197">
        <v>19.82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9.82</v>
      </c>
      <c r="AH65" s="197">
        <v>0</v>
      </c>
      <c r="AI65" s="197">
        <v>0</v>
      </c>
      <c r="AJ65" s="197">
        <v>0</v>
      </c>
      <c r="AK65" s="197">
        <v>19.82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9.82</v>
      </c>
      <c r="AH66" s="197">
        <v>0</v>
      </c>
      <c r="AI66" s="197">
        <v>0</v>
      </c>
      <c r="AJ66" s="197">
        <v>0</v>
      </c>
      <c r="AK66" s="197">
        <v>18.82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9</v>
      </c>
      <c r="AH67" s="197">
        <v>0</v>
      </c>
      <c r="AI67" s="197">
        <v>0</v>
      </c>
      <c r="AJ67" s="197">
        <v>0</v>
      </c>
      <c r="AK67" s="197">
        <v>23.82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9</v>
      </c>
      <c r="AH68" s="197">
        <v>0</v>
      </c>
      <c r="AI68" s="197">
        <v>0</v>
      </c>
      <c r="AJ68" s="197">
        <v>0</v>
      </c>
      <c r="AK68" s="197">
        <v>17.82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</v>
      </c>
      <c r="AH69" s="197">
        <v>0</v>
      </c>
      <c r="AI69" s="197">
        <v>0</v>
      </c>
      <c r="AJ69" s="197">
        <v>0</v>
      </c>
      <c r="AK69" s="197">
        <v>21.82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</v>
      </c>
      <c r="AH70" s="197">
        <v>0</v>
      </c>
      <c r="AI70" s="197">
        <v>0</v>
      </c>
      <c r="AJ70" s="197">
        <v>0</v>
      </c>
      <c r="AK70" s="197">
        <v>22.82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9</v>
      </c>
      <c r="AH71" s="197">
        <v>0</v>
      </c>
      <c r="AI71" s="197">
        <v>0</v>
      </c>
      <c r="AJ71" s="197">
        <v>0</v>
      </c>
      <c r="AK71" s="197">
        <v>23.82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9</v>
      </c>
      <c r="AH72" s="197">
        <v>0</v>
      </c>
      <c r="AI72" s="197">
        <v>0</v>
      </c>
      <c r="AJ72" s="197">
        <v>0</v>
      </c>
      <c r="AK72" s="197">
        <v>23.82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9.6999999999999993</v>
      </c>
      <c r="AH73" s="197">
        <v>0</v>
      </c>
      <c r="AI73" s="197">
        <v>0</v>
      </c>
      <c r="AJ73" s="197">
        <v>0</v>
      </c>
      <c r="AK73" s="197">
        <v>27.64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9.6999999999999993</v>
      </c>
      <c r="AH74" s="197">
        <v>0</v>
      </c>
      <c r="AI74" s="197">
        <v>0</v>
      </c>
      <c r="AJ74" s="197">
        <v>0</v>
      </c>
      <c r="AK74" s="197">
        <v>21.82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9.6999999999999993</v>
      </c>
      <c r="AH75" s="197">
        <v>0</v>
      </c>
      <c r="AI75" s="197">
        <v>0</v>
      </c>
      <c r="AJ75" s="197">
        <v>0</v>
      </c>
      <c r="AK75" s="197">
        <v>25.82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9.6999999999999993</v>
      </c>
      <c r="AH76" s="197">
        <v>0</v>
      </c>
      <c r="AI76" s="197">
        <v>0</v>
      </c>
      <c r="AJ76" s="197">
        <v>0</v>
      </c>
      <c r="AK76" s="197">
        <v>26.74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9.6999999999999993</v>
      </c>
      <c r="AH77" s="197">
        <v>0</v>
      </c>
      <c r="AI77" s="197">
        <v>0</v>
      </c>
      <c r="AJ77" s="197">
        <v>0</v>
      </c>
      <c r="AK77" s="197">
        <v>26.74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9.6999999999999993</v>
      </c>
      <c r="AH78" s="197">
        <v>0</v>
      </c>
      <c r="AI78" s="197">
        <v>0</v>
      </c>
      <c r="AJ78" s="197">
        <v>0</v>
      </c>
      <c r="AK78" s="197">
        <v>27.64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9.6999999999999993</v>
      </c>
      <c r="AH79" s="197">
        <v>0</v>
      </c>
      <c r="AI79" s="197">
        <v>0</v>
      </c>
      <c r="AJ79" s="197">
        <v>0</v>
      </c>
      <c r="AK79" s="197">
        <v>31.57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9.6999999999999993</v>
      </c>
      <c r="AH80" s="197">
        <v>0</v>
      </c>
      <c r="AI80" s="197">
        <v>0</v>
      </c>
      <c r="AJ80" s="197">
        <v>0</v>
      </c>
      <c r="AK80" s="197">
        <v>26.3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9.6999999999999993</v>
      </c>
      <c r="AH81" s="197">
        <v>0</v>
      </c>
      <c r="AI81" s="197">
        <v>0</v>
      </c>
      <c r="AJ81" s="197">
        <v>0</v>
      </c>
      <c r="AK81" s="197">
        <v>28.08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9.6999999999999993</v>
      </c>
      <c r="AH82" s="197">
        <v>0</v>
      </c>
      <c r="AI82" s="197">
        <v>0</v>
      </c>
      <c r="AJ82" s="197">
        <v>0</v>
      </c>
      <c r="AK82" s="197">
        <v>28.08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9.6999999999999993</v>
      </c>
      <c r="AH83" s="197">
        <v>0</v>
      </c>
      <c r="AI83" s="197">
        <v>0</v>
      </c>
      <c r="AJ83" s="197">
        <v>0</v>
      </c>
      <c r="AK83" s="197">
        <v>28.08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9.6999999999999993</v>
      </c>
      <c r="AH84" s="197">
        <v>0</v>
      </c>
      <c r="AI84" s="197">
        <v>0</v>
      </c>
      <c r="AJ84" s="197">
        <v>0</v>
      </c>
      <c r="AK84" s="197">
        <v>28.08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9.6999999999999993</v>
      </c>
      <c r="AH85" s="197">
        <v>0</v>
      </c>
      <c r="AI85" s="197">
        <v>0</v>
      </c>
      <c r="AJ85" s="197">
        <v>0</v>
      </c>
      <c r="AK85" s="197">
        <v>30.7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9.6999999999999993</v>
      </c>
      <c r="AH86" s="197">
        <v>0</v>
      </c>
      <c r="AI86" s="197">
        <v>0</v>
      </c>
      <c r="AJ86" s="197">
        <v>0</v>
      </c>
      <c r="AK86" s="197">
        <v>25.4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9.6999999999999993</v>
      </c>
      <c r="AH87" s="197">
        <v>0</v>
      </c>
      <c r="AI87" s="197">
        <v>0</v>
      </c>
      <c r="AJ87" s="197">
        <v>0</v>
      </c>
      <c r="AK87" s="197">
        <v>26.82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9.82</v>
      </c>
      <c r="AH88" s="197">
        <v>0</v>
      </c>
      <c r="AI88" s="197">
        <v>0</v>
      </c>
      <c r="AJ88" s="197">
        <v>0</v>
      </c>
      <c r="AK88" s="197">
        <v>25.82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9.82</v>
      </c>
      <c r="AH89" s="197">
        <v>0</v>
      </c>
      <c r="AI89" s="197">
        <v>0</v>
      </c>
      <c r="AJ89" s="197">
        <v>0</v>
      </c>
      <c r="AK89" s="197">
        <v>25.82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9.82</v>
      </c>
      <c r="AH90" s="197">
        <v>0</v>
      </c>
      <c r="AI90" s="197">
        <v>0</v>
      </c>
      <c r="AJ90" s="197">
        <v>0</v>
      </c>
      <c r="AK90" s="197">
        <v>24.82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9.82</v>
      </c>
      <c r="AH91" s="197">
        <v>0</v>
      </c>
      <c r="AI91" s="197">
        <v>0</v>
      </c>
      <c r="AJ91" s="197">
        <v>0</v>
      </c>
      <c r="AK91" s="197">
        <v>28.82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9.82</v>
      </c>
      <c r="AH92" s="197">
        <v>0</v>
      </c>
      <c r="AI92" s="197">
        <v>0</v>
      </c>
      <c r="AJ92" s="197">
        <v>0</v>
      </c>
      <c r="AK92" s="197">
        <v>20.82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9.94</v>
      </c>
      <c r="AH93" s="197">
        <v>0</v>
      </c>
      <c r="AI93" s="197">
        <v>0</v>
      </c>
      <c r="AJ93" s="197">
        <v>0</v>
      </c>
      <c r="AK93" s="197">
        <v>20.82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9.6999999999999993</v>
      </c>
      <c r="AH94" s="197">
        <v>0</v>
      </c>
      <c r="AI94" s="197">
        <v>0</v>
      </c>
      <c r="AJ94" s="197">
        <v>0</v>
      </c>
      <c r="AK94" s="197">
        <v>19.82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9.6999999999999993</v>
      </c>
      <c r="AH95" s="197">
        <v>0</v>
      </c>
      <c r="AI95" s="197">
        <v>0</v>
      </c>
      <c r="AJ95" s="197">
        <v>0</v>
      </c>
      <c r="AK95" s="197">
        <v>18.82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9</v>
      </c>
      <c r="AH96" s="197">
        <v>0</v>
      </c>
      <c r="AI96" s="197">
        <v>0</v>
      </c>
      <c r="AJ96" s="197">
        <v>0</v>
      </c>
      <c r="AK96" s="197">
        <v>17.82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9.6999999999999993</v>
      </c>
      <c r="AH97" s="197">
        <v>0</v>
      </c>
      <c r="AI97" s="197">
        <v>0</v>
      </c>
      <c r="AJ97" s="197">
        <v>0</v>
      </c>
      <c r="AK97" s="197">
        <v>19.82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9.6999999999999993</v>
      </c>
      <c r="AH98" s="197">
        <v>0</v>
      </c>
      <c r="AI98" s="197">
        <v>0</v>
      </c>
      <c r="AJ98" s="197">
        <v>0</v>
      </c>
      <c r="AK98" s="197">
        <v>12.82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0.23692250000000048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0.55394250000000012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423</v>
      </c>
      <c r="D2" t="s">
        <v>423</v>
      </c>
      <c r="E2" t="s">
        <v>423</v>
      </c>
      <c r="F2" t="s">
        <v>423</v>
      </c>
      <c r="G2" t="s">
        <v>423</v>
      </c>
      <c r="H2" t="s">
        <v>423</v>
      </c>
      <c r="I2" t="s">
        <v>423</v>
      </c>
      <c r="J2" t="s">
        <v>423</v>
      </c>
      <c r="K2" t="s">
        <v>423</v>
      </c>
      <c r="L2" t="s">
        <v>423</v>
      </c>
      <c r="M2" t="s">
        <v>423</v>
      </c>
      <c r="N2" t="s">
        <v>423</v>
      </c>
      <c r="O2" t="s">
        <v>423</v>
      </c>
      <c r="P2" t="s">
        <v>423</v>
      </c>
    </row>
    <row r="3" spans="1:17">
      <c r="A3" t="s">
        <v>45</v>
      </c>
      <c r="C3" s="26">
        <v>38.07</v>
      </c>
      <c r="D3" s="26">
        <v>0</v>
      </c>
      <c r="E3" s="26">
        <v>0</v>
      </c>
      <c r="F3" s="26">
        <v>0</v>
      </c>
      <c r="G3" s="197">
        <v>165</v>
      </c>
      <c r="H3" s="197">
        <v>0</v>
      </c>
      <c r="I3" s="197">
        <v>0</v>
      </c>
      <c r="J3" s="197">
        <v>0</v>
      </c>
      <c r="K3" s="197">
        <v>213.47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7">
        <v>165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7">
        <v>165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7">
        <v>165</v>
      </c>
      <c r="H6" s="197">
        <v>0</v>
      </c>
      <c r="I6" s="197">
        <v>0</v>
      </c>
      <c r="J6" s="197">
        <v>0</v>
      </c>
      <c r="K6" s="197">
        <v>209.74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7">
        <v>165</v>
      </c>
      <c r="H7" s="197">
        <v>0</v>
      </c>
      <c r="I7" s="197">
        <v>0</v>
      </c>
      <c r="J7" s="197">
        <v>0</v>
      </c>
      <c r="K7" s="197">
        <v>209.74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7">
        <v>165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7">
        <v>170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7">
        <v>170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7">
        <v>170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7">
        <v>170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7">
        <v>170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7">
        <v>165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7">
        <v>170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7">
        <v>170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7">
        <v>170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7">
        <v>170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7">
        <v>170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7">
        <v>170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7">
        <v>165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7">
        <v>170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7">
        <v>170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7">
        <v>170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7">
        <v>170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7">
        <v>170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7">
        <v>170</v>
      </c>
      <c r="H27" s="197">
        <v>0</v>
      </c>
      <c r="I27" s="197">
        <v>0</v>
      </c>
      <c r="J27" s="197">
        <v>0</v>
      </c>
      <c r="K27" s="197">
        <v>283.36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7">
        <v>165</v>
      </c>
      <c r="H28" s="197">
        <v>0</v>
      </c>
      <c r="I28" s="197">
        <v>0</v>
      </c>
      <c r="J28" s="197">
        <v>0</v>
      </c>
      <c r="K28" s="197">
        <v>285.36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7">
        <v>170</v>
      </c>
      <c r="H29" s="197">
        <v>0</v>
      </c>
      <c r="I29" s="197">
        <v>0</v>
      </c>
      <c r="J29" s="197">
        <v>0</v>
      </c>
      <c r="K29" s="197">
        <v>300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7">
        <v>170</v>
      </c>
      <c r="H30" s="197">
        <v>0</v>
      </c>
      <c r="I30" s="197">
        <v>0</v>
      </c>
      <c r="J30" s="197">
        <v>0</v>
      </c>
      <c r="K30" s="197">
        <v>300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7">
        <v>165</v>
      </c>
      <c r="H31" s="197">
        <v>0</v>
      </c>
      <c r="I31" s="197">
        <v>0</v>
      </c>
      <c r="J31" s="197">
        <v>0</v>
      </c>
      <c r="K31" s="197">
        <v>300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7">
        <v>165</v>
      </c>
      <c r="H32" s="197">
        <v>0</v>
      </c>
      <c r="I32" s="197">
        <v>0</v>
      </c>
      <c r="J32" s="197">
        <v>0</v>
      </c>
      <c r="K32" s="197">
        <v>300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7">
        <v>165</v>
      </c>
      <c r="H33" s="197">
        <v>0</v>
      </c>
      <c r="I33" s="197">
        <v>0</v>
      </c>
      <c r="J33" s="197">
        <v>0</v>
      </c>
      <c r="K33" s="197">
        <v>300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7">
        <v>165</v>
      </c>
      <c r="H34" s="197">
        <v>0</v>
      </c>
      <c r="I34" s="197">
        <v>0</v>
      </c>
      <c r="J34" s="197">
        <v>0</v>
      </c>
      <c r="K34" s="197">
        <v>300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7">
        <v>165</v>
      </c>
      <c r="H35" s="197">
        <v>0</v>
      </c>
      <c r="I35" s="197">
        <v>0</v>
      </c>
      <c r="J35" s="197">
        <v>0</v>
      </c>
      <c r="K35" s="197">
        <v>300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197">
        <v>165</v>
      </c>
      <c r="H36" s="197">
        <v>0</v>
      </c>
      <c r="I36" s="197">
        <v>0</v>
      </c>
      <c r="J36" s="197">
        <v>0</v>
      </c>
      <c r="K36" s="197">
        <v>300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197">
        <v>165</v>
      </c>
      <c r="H37" s="197">
        <v>0</v>
      </c>
      <c r="I37" s="197">
        <v>0</v>
      </c>
      <c r="J37" s="197">
        <v>0</v>
      </c>
      <c r="K37" s="197">
        <v>300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6">
        <v>40</v>
      </c>
      <c r="D38" s="26">
        <v>0</v>
      </c>
      <c r="E38" s="26">
        <v>0</v>
      </c>
      <c r="F38" s="26">
        <v>0</v>
      </c>
      <c r="G38" s="197">
        <v>165</v>
      </c>
      <c r="H38" s="197">
        <v>0</v>
      </c>
      <c r="I38" s="197">
        <v>0</v>
      </c>
      <c r="J38" s="197">
        <v>0</v>
      </c>
      <c r="K38" s="197">
        <v>300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6">
        <v>40</v>
      </c>
      <c r="D39" s="26">
        <v>0</v>
      </c>
      <c r="E39" s="26">
        <v>0</v>
      </c>
      <c r="F39" s="26">
        <v>0</v>
      </c>
      <c r="G39" s="197">
        <v>165</v>
      </c>
      <c r="H39" s="197">
        <v>0</v>
      </c>
      <c r="I39" s="197">
        <v>0</v>
      </c>
      <c r="J39" s="197">
        <v>0</v>
      </c>
      <c r="K39" s="197">
        <v>300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6">
        <v>40</v>
      </c>
      <c r="D40" s="26">
        <v>0</v>
      </c>
      <c r="E40" s="26">
        <v>0</v>
      </c>
      <c r="F40" s="26">
        <v>0</v>
      </c>
      <c r="G40" s="197">
        <v>165</v>
      </c>
      <c r="H40" s="197">
        <v>0</v>
      </c>
      <c r="I40" s="197">
        <v>0</v>
      </c>
      <c r="J40" s="197">
        <v>0</v>
      </c>
      <c r="K40" s="197">
        <v>300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6">
        <v>40</v>
      </c>
      <c r="D41" s="26">
        <v>0</v>
      </c>
      <c r="E41" s="26">
        <v>0</v>
      </c>
      <c r="F41" s="26">
        <v>0</v>
      </c>
      <c r="G41" s="197">
        <v>165</v>
      </c>
      <c r="H41" s="197">
        <v>0</v>
      </c>
      <c r="I41" s="197">
        <v>0</v>
      </c>
      <c r="J41" s="197">
        <v>0</v>
      </c>
      <c r="K41" s="197">
        <v>300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6">
        <v>40</v>
      </c>
      <c r="D42" s="26">
        <v>0</v>
      </c>
      <c r="E42" s="26">
        <v>0</v>
      </c>
      <c r="F42" s="26">
        <v>0</v>
      </c>
      <c r="G42" s="197">
        <v>165</v>
      </c>
      <c r="H42" s="197">
        <v>0</v>
      </c>
      <c r="I42" s="197">
        <v>0</v>
      </c>
      <c r="J42" s="197">
        <v>0</v>
      </c>
      <c r="K42" s="197">
        <v>300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6">
        <v>40</v>
      </c>
      <c r="D43" s="26">
        <v>0</v>
      </c>
      <c r="E43" s="26">
        <v>0</v>
      </c>
      <c r="F43" s="26">
        <v>0</v>
      </c>
      <c r="G43" s="197">
        <v>165</v>
      </c>
      <c r="H43" s="197">
        <v>0</v>
      </c>
      <c r="I43" s="197">
        <v>0</v>
      </c>
      <c r="J43" s="197">
        <v>0</v>
      </c>
      <c r="K43" s="197">
        <v>300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7">
        <v>165</v>
      </c>
      <c r="H44" s="197">
        <v>0</v>
      </c>
      <c r="I44" s="197">
        <v>0</v>
      </c>
      <c r="J44" s="197">
        <v>0</v>
      </c>
      <c r="K44" s="197">
        <v>300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7">
        <v>162</v>
      </c>
      <c r="H45" s="197">
        <v>0</v>
      </c>
      <c r="I45" s="197">
        <v>0</v>
      </c>
      <c r="J45" s="197">
        <v>0</v>
      </c>
      <c r="K45" s="197">
        <v>300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7">
        <v>165</v>
      </c>
      <c r="H46" s="197">
        <v>0</v>
      </c>
      <c r="I46" s="197">
        <v>0</v>
      </c>
      <c r="J46" s="197">
        <v>0</v>
      </c>
      <c r="K46" s="197">
        <v>300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7">
        <v>165</v>
      </c>
      <c r="H47" s="197">
        <v>0</v>
      </c>
      <c r="I47" s="197">
        <v>0</v>
      </c>
      <c r="J47" s="197">
        <v>0</v>
      </c>
      <c r="K47" s="197">
        <v>300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7">
        <v>165</v>
      </c>
      <c r="H48" s="197">
        <v>0</v>
      </c>
      <c r="I48" s="197">
        <v>0</v>
      </c>
      <c r="J48" s="197">
        <v>0</v>
      </c>
      <c r="K48" s="197">
        <v>300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7">
        <v>165</v>
      </c>
      <c r="H49" s="197">
        <v>0</v>
      </c>
      <c r="I49" s="197">
        <v>0</v>
      </c>
      <c r="J49" s="197">
        <v>0</v>
      </c>
      <c r="K49" s="197">
        <v>300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7">
        <v>165</v>
      </c>
      <c r="H50" s="197">
        <v>0</v>
      </c>
      <c r="I50" s="197">
        <v>0</v>
      </c>
      <c r="J50" s="197">
        <v>0</v>
      </c>
      <c r="K50" s="197">
        <v>300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197">
        <v>165</v>
      </c>
      <c r="H51" s="197">
        <v>0</v>
      </c>
      <c r="I51" s="197">
        <v>0</v>
      </c>
      <c r="J51" s="197">
        <v>0</v>
      </c>
      <c r="K51" s="197">
        <v>300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197">
        <v>162</v>
      </c>
      <c r="H52" s="197">
        <v>0</v>
      </c>
      <c r="I52" s="197">
        <v>0</v>
      </c>
      <c r="J52" s="197">
        <v>0</v>
      </c>
      <c r="K52" s="197">
        <v>300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197">
        <v>162</v>
      </c>
      <c r="H53" s="197">
        <v>0</v>
      </c>
      <c r="I53" s="197">
        <v>0</v>
      </c>
      <c r="J53" s="197">
        <v>0</v>
      </c>
      <c r="K53" s="197">
        <v>300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197">
        <v>162</v>
      </c>
      <c r="H54" s="197">
        <v>0</v>
      </c>
      <c r="I54" s="197">
        <v>0</v>
      </c>
      <c r="J54" s="197">
        <v>0</v>
      </c>
      <c r="K54" s="197">
        <v>300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197">
        <v>162</v>
      </c>
      <c r="H55" s="197">
        <v>0</v>
      </c>
      <c r="I55" s="197">
        <v>0</v>
      </c>
      <c r="J55" s="197">
        <v>0</v>
      </c>
      <c r="K55" s="197">
        <v>300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197">
        <v>162</v>
      </c>
      <c r="H56" s="197">
        <v>0</v>
      </c>
      <c r="I56" s="197">
        <v>0</v>
      </c>
      <c r="J56" s="197">
        <v>0</v>
      </c>
      <c r="K56" s="197">
        <v>300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197">
        <v>165</v>
      </c>
      <c r="H57" s="197">
        <v>0</v>
      </c>
      <c r="I57" s="197">
        <v>0</v>
      </c>
      <c r="J57" s="197">
        <v>0</v>
      </c>
      <c r="K57" s="197">
        <v>300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197">
        <v>162</v>
      </c>
      <c r="H58" s="197">
        <v>0</v>
      </c>
      <c r="I58" s="197">
        <v>0</v>
      </c>
      <c r="J58" s="197">
        <v>0</v>
      </c>
      <c r="K58" s="197">
        <v>300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197">
        <v>162</v>
      </c>
      <c r="H59" s="197">
        <v>0</v>
      </c>
      <c r="I59" s="197">
        <v>0</v>
      </c>
      <c r="J59" s="197">
        <v>0</v>
      </c>
      <c r="K59" s="197">
        <v>300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197">
        <v>162</v>
      </c>
      <c r="H60" s="197">
        <v>0</v>
      </c>
      <c r="I60" s="197">
        <v>0</v>
      </c>
      <c r="J60" s="197">
        <v>0</v>
      </c>
      <c r="K60" s="197">
        <v>300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197">
        <v>162</v>
      </c>
      <c r="H61" s="197">
        <v>0</v>
      </c>
      <c r="I61" s="197">
        <v>0</v>
      </c>
      <c r="J61" s="197">
        <v>0</v>
      </c>
      <c r="K61" s="197">
        <v>300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197">
        <v>162</v>
      </c>
      <c r="H62" s="197">
        <v>0</v>
      </c>
      <c r="I62" s="197">
        <v>0</v>
      </c>
      <c r="J62" s="197">
        <v>0</v>
      </c>
      <c r="K62" s="197">
        <v>296.95999999999998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197">
        <v>165</v>
      </c>
      <c r="H63" s="197">
        <v>0</v>
      </c>
      <c r="I63" s="197">
        <v>0</v>
      </c>
      <c r="J63" s="197">
        <v>0</v>
      </c>
      <c r="K63" s="197">
        <v>299.95999999999998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197">
        <v>162</v>
      </c>
      <c r="H64" s="197">
        <v>0</v>
      </c>
      <c r="I64" s="197">
        <v>0</v>
      </c>
      <c r="J64" s="197">
        <v>0</v>
      </c>
      <c r="K64" s="197">
        <v>298.95999999999998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197">
        <v>162</v>
      </c>
      <c r="H65" s="197">
        <v>0</v>
      </c>
      <c r="I65" s="197">
        <v>0</v>
      </c>
      <c r="J65" s="197">
        <v>0</v>
      </c>
      <c r="K65" s="197">
        <v>298.95999999999998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197">
        <v>162</v>
      </c>
      <c r="H66" s="197">
        <v>0</v>
      </c>
      <c r="I66" s="197">
        <v>0</v>
      </c>
      <c r="J66" s="197">
        <v>0</v>
      </c>
      <c r="K66" s="197">
        <v>297.95999999999998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6">
        <v>35.01</v>
      </c>
      <c r="D67" s="26">
        <v>0</v>
      </c>
      <c r="E67" s="26">
        <v>0</v>
      </c>
      <c r="F67" s="26">
        <v>0</v>
      </c>
      <c r="G67" s="197">
        <v>151</v>
      </c>
      <c r="H67" s="197">
        <v>0</v>
      </c>
      <c r="I67" s="197">
        <v>0</v>
      </c>
      <c r="J67" s="197">
        <v>0</v>
      </c>
      <c r="K67" s="197">
        <v>297.95999999999998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6">
        <v>35.01</v>
      </c>
      <c r="D68" s="26">
        <v>0</v>
      </c>
      <c r="E68" s="26">
        <v>0</v>
      </c>
      <c r="F68" s="26">
        <v>0</v>
      </c>
      <c r="G68" s="197">
        <v>151</v>
      </c>
      <c r="H68" s="197">
        <v>0</v>
      </c>
      <c r="I68" s="197">
        <v>0</v>
      </c>
      <c r="J68" s="197">
        <v>0</v>
      </c>
      <c r="K68" s="197">
        <v>291.95999999999998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6">
        <v>35.01</v>
      </c>
      <c r="D69" s="26">
        <v>0</v>
      </c>
      <c r="E69" s="26">
        <v>0</v>
      </c>
      <c r="F69" s="26">
        <v>0</v>
      </c>
      <c r="G69" s="197">
        <v>151</v>
      </c>
      <c r="H69" s="197">
        <v>0</v>
      </c>
      <c r="I69" s="197">
        <v>0</v>
      </c>
      <c r="J69" s="197">
        <v>0</v>
      </c>
      <c r="K69" s="197">
        <v>295.95999999999998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6">
        <v>37.08</v>
      </c>
      <c r="D70" s="26">
        <v>0</v>
      </c>
      <c r="E70" s="26">
        <v>0</v>
      </c>
      <c r="F70" s="26">
        <v>0</v>
      </c>
      <c r="G70" s="197">
        <v>151</v>
      </c>
      <c r="H70" s="197">
        <v>0</v>
      </c>
      <c r="I70" s="197">
        <v>0</v>
      </c>
      <c r="J70" s="197">
        <v>0</v>
      </c>
      <c r="K70" s="197">
        <v>296.95999999999998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6">
        <v>37.08</v>
      </c>
      <c r="D71" s="26">
        <v>0</v>
      </c>
      <c r="E71" s="26">
        <v>0</v>
      </c>
      <c r="F71" s="26">
        <v>0</v>
      </c>
      <c r="G71" s="197">
        <v>151</v>
      </c>
      <c r="H71" s="197">
        <v>0</v>
      </c>
      <c r="I71" s="197">
        <v>0</v>
      </c>
      <c r="J71" s="197">
        <v>0</v>
      </c>
      <c r="K71" s="197">
        <v>297.95999999999998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197">
        <v>151</v>
      </c>
      <c r="H72" s="197">
        <v>0</v>
      </c>
      <c r="I72" s="197">
        <v>0</v>
      </c>
      <c r="J72" s="197">
        <v>0</v>
      </c>
      <c r="K72" s="197">
        <v>297.95999999999998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197">
        <v>160</v>
      </c>
      <c r="H73" s="197">
        <v>0</v>
      </c>
      <c r="I73" s="197">
        <v>0</v>
      </c>
      <c r="J73" s="197">
        <v>0</v>
      </c>
      <c r="K73" s="197">
        <v>300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197">
        <v>160</v>
      </c>
      <c r="H74" s="197">
        <v>0</v>
      </c>
      <c r="I74" s="197">
        <v>0</v>
      </c>
      <c r="J74" s="197">
        <v>0</v>
      </c>
      <c r="K74" s="197">
        <v>295.95999999999998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197">
        <v>160</v>
      </c>
      <c r="H75" s="197">
        <v>0</v>
      </c>
      <c r="I75" s="197">
        <v>0</v>
      </c>
      <c r="J75" s="197">
        <v>0</v>
      </c>
      <c r="K75" s="197">
        <v>299.95999999999998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197">
        <v>160</v>
      </c>
      <c r="H76" s="197">
        <v>0</v>
      </c>
      <c r="I76" s="197">
        <v>0</v>
      </c>
      <c r="J76" s="197">
        <v>0</v>
      </c>
      <c r="K76" s="197">
        <v>300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197">
        <v>160</v>
      </c>
      <c r="H77" s="197">
        <v>0</v>
      </c>
      <c r="I77" s="197">
        <v>0</v>
      </c>
      <c r="J77" s="197">
        <v>0</v>
      </c>
      <c r="K77" s="197">
        <v>300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197">
        <v>160</v>
      </c>
      <c r="H78" s="197">
        <v>0</v>
      </c>
      <c r="I78" s="197">
        <v>0</v>
      </c>
      <c r="J78" s="197">
        <v>0</v>
      </c>
      <c r="K78" s="197">
        <v>300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6">
        <v>37.08</v>
      </c>
      <c r="D79" s="26">
        <v>0</v>
      </c>
      <c r="E79" s="26">
        <v>0</v>
      </c>
      <c r="F79" s="26">
        <v>0</v>
      </c>
      <c r="G79" s="197">
        <v>160</v>
      </c>
      <c r="H79" s="197">
        <v>0</v>
      </c>
      <c r="I79" s="197">
        <v>0</v>
      </c>
      <c r="J79" s="197">
        <v>0</v>
      </c>
      <c r="K79" s="197">
        <v>300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197">
        <v>160</v>
      </c>
      <c r="H80" s="197">
        <v>0</v>
      </c>
      <c r="I80" s="197">
        <v>0</v>
      </c>
      <c r="J80" s="197">
        <v>0</v>
      </c>
      <c r="K80" s="197">
        <v>300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197">
        <v>160</v>
      </c>
      <c r="H81" s="197">
        <v>0</v>
      </c>
      <c r="I81" s="197">
        <v>0</v>
      </c>
      <c r="J81" s="197">
        <v>0</v>
      </c>
      <c r="K81" s="197">
        <v>300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197">
        <v>160</v>
      </c>
      <c r="H82" s="197">
        <v>0</v>
      </c>
      <c r="I82" s="197">
        <v>0</v>
      </c>
      <c r="J82" s="197">
        <v>0</v>
      </c>
      <c r="K82" s="197">
        <v>300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197">
        <v>160</v>
      </c>
      <c r="H83" s="197">
        <v>0</v>
      </c>
      <c r="I83" s="197">
        <v>0</v>
      </c>
      <c r="J83" s="197">
        <v>0</v>
      </c>
      <c r="K83" s="197">
        <v>300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197">
        <v>160</v>
      </c>
      <c r="H84" s="197">
        <v>0</v>
      </c>
      <c r="I84" s="197">
        <v>0</v>
      </c>
      <c r="J84" s="197">
        <v>0</v>
      </c>
      <c r="K84" s="197">
        <v>300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197">
        <v>160</v>
      </c>
      <c r="H85" s="197">
        <v>0</v>
      </c>
      <c r="I85" s="197">
        <v>0</v>
      </c>
      <c r="J85" s="197">
        <v>0</v>
      </c>
      <c r="K85" s="197">
        <v>300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197">
        <v>160</v>
      </c>
      <c r="H86" s="197">
        <v>0</v>
      </c>
      <c r="I86" s="197">
        <v>0</v>
      </c>
      <c r="J86" s="197">
        <v>0</v>
      </c>
      <c r="K86" s="197">
        <v>300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6">
        <v>37.08</v>
      </c>
      <c r="D87" s="26">
        <v>0</v>
      </c>
      <c r="E87" s="26">
        <v>0</v>
      </c>
      <c r="F87" s="26">
        <v>0</v>
      </c>
      <c r="G87" s="197">
        <v>160</v>
      </c>
      <c r="H87" s="197">
        <v>0</v>
      </c>
      <c r="I87" s="197">
        <v>0</v>
      </c>
      <c r="J87" s="197">
        <v>0</v>
      </c>
      <c r="K87" s="197">
        <v>286.36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7">
        <v>162</v>
      </c>
      <c r="H88" s="197">
        <v>0</v>
      </c>
      <c r="I88" s="197">
        <v>0</v>
      </c>
      <c r="J88" s="197">
        <v>0</v>
      </c>
      <c r="K88" s="197">
        <v>285.36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197">
        <v>162</v>
      </c>
      <c r="H89" s="197">
        <v>0</v>
      </c>
      <c r="I89" s="197">
        <v>0</v>
      </c>
      <c r="J89" s="197">
        <v>0</v>
      </c>
      <c r="K89" s="197">
        <v>285.36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7">
        <v>162</v>
      </c>
      <c r="H90" s="197">
        <v>0</v>
      </c>
      <c r="I90" s="197">
        <v>0</v>
      </c>
      <c r="J90" s="197">
        <v>0</v>
      </c>
      <c r="K90" s="197">
        <v>284.36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7">
        <v>162</v>
      </c>
      <c r="H91" s="197">
        <v>0</v>
      </c>
      <c r="I91" s="197">
        <v>0</v>
      </c>
      <c r="J91" s="197">
        <v>0</v>
      </c>
      <c r="K91" s="197">
        <v>288.36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7">
        <v>162</v>
      </c>
      <c r="H92" s="197">
        <v>0</v>
      </c>
      <c r="I92" s="197">
        <v>0</v>
      </c>
      <c r="J92" s="197">
        <v>0</v>
      </c>
      <c r="K92" s="197">
        <v>280.36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7">
        <v>164</v>
      </c>
      <c r="H93" s="197">
        <v>0</v>
      </c>
      <c r="I93" s="197">
        <v>0</v>
      </c>
      <c r="J93" s="197">
        <v>0</v>
      </c>
      <c r="K93" s="197">
        <v>280.36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7">
        <v>160</v>
      </c>
      <c r="H94" s="197">
        <v>0</v>
      </c>
      <c r="I94" s="197">
        <v>0</v>
      </c>
      <c r="J94" s="197">
        <v>0</v>
      </c>
      <c r="K94" s="197">
        <v>279.36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7">
        <v>160</v>
      </c>
      <c r="H95" s="197">
        <v>0</v>
      </c>
      <c r="I95" s="197">
        <v>0</v>
      </c>
      <c r="J95" s="197">
        <v>0</v>
      </c>
      <c r="K95" s="197">
        <v>278.36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7">
        <v>160</v>
      </c>
      <c r="H96" s="197">
        <v>0</v>
      </c>
      <c r="I96" s="197">
        <v>0</v>
      </c>
      <c r="J96" s="197">
        <v>0</v>
      </c>
      <c r="K96" s="197">
        <v>277.36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7">
        <v>160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7">
        <v>160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0.93210500000000007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3.9232499999999999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6.901187499999998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19.690000000000001</v>
      </c>
      <c r="D3" s="197">
        <v>0</v>
      </c>
      <c r="E3" s="197">
        <v>0</v>
      </c>
      <c r="F3" s="197">
        <v>30.52</v>
      </c>
      <c r="G3" s="197">
        <v>0</v>
      </c>
      <c r="H3" s="197">
        <v>0</v>
      </c>
      <c r="I3" s="197">
        <v>39.950000000000003</v>
      </c>
      <c r="J3" s="197">
        <v>0</v>
      </c>
      <c r="K3" s="197">
        <v>242.34</v>
      </c>
      <c r="L3" s="197">
        <v>-88.11</v>
      </c>
      <c r="M3" s="197">
        <v>49.37</v>
      </c>
      <c r="N3" s="197">
        <v>23.08</v>
      </c>
      <c r="O3" s="197">
        <v>2.93</v>
      </c>
      <c r="P3" s="197">
        <v>12.86</v>
      </c>
      <c r="Q3" s="197">
        <v>5.74</v>
      </c>
      <c r="R3" s="197">
        <v>9.1</v>
      </c>
      <c r="S3" s="197">
        <v>5.7</v>
      </c>
      <c r="T3" s="197">
        <v>0</v>
      </c>
      <c r="U3" s="197">
        <v>0</v>
      </c>
      <c r="V3" s="197">
        <v>0</v>
      </c>
      <c r="W3" s="197">
        <v>0</v>
      </c>
      <c r="X3" s="197">
        <v>44.6</v>
      </c>
      <c r="Y3" s="197">
        <v>511.74</v>
      </c>
      <c r="Z3" s="197">
        <v>36.28</v>
      </c>
      <c r="AA3" s="197">
        <v>20.420000000000002</v>
      </c>
      <c r="AB3" s="197">
        <v>0</v>
      </c>
      <c r="AC3" s="197">
        <v>21.32</v>
      </c>
      <c r="AD3" s="197">
        <v>0</v>
      </c>
      <c r="AE3" s="197">
        <v>0</v>
      </c>
      <c r="AF3" s="197">
        <v>0</v>
      </c>
      <c r="AG3" s="197">
        <v>1.98</v>
      </c>
      <c r="AH3" s="197">
        <v>0</v>
      </c>
      <c r="AI3" s="197">
        <v>52.05</v>
      </c>
      <c r="AJ3" s="197">
        <v>0</v>
      </c>
      <c r="AK3" s="197">
        <v>23.25</v>
      </c>
      <c r="AL3" s="197">
        <v>0</v>
      </c>
      <c r="AM3" s="197">
        <v>34.24</v>
      </c>
      <c r="AN3" s="197">
        <v>0</v>
      </c>
      <c r="AO3" s="197">
        <v>252.15</v>
      </c>
      <c r="AP3" s="197">
        <v>0</v>
      </c>
    </row>
    <row r="4" spans="1:42">
      <c r="A4" t="s">
        <v>46</v>
      </c>
      <c r="B4" s="197">
        <v>0</v>
      </c>
      <c r="C4" s="197">
        <v>19.690000000000001</v>
      </c>
      <c r="D4" s="197">
        <v>0</v>
      </c>
      <c r="E4" s="197">
        <v>0</v>
      </c>
      <c r="F4" s="197">
        <v>30.52</v>
      </c>
      <c r="G4" s="197">
        <v>0</v>
      </c>
      <c r="H4" s="197">
        <v>0</v>
      </c>
      <c r="I4" s="197">
        <v>39.950000000000003</v>
      </c>
      <c r="J4" s="197">
        <v>0</v>
      </c>
      <c r="K4" s="197">
        <v>242.34</v>
      </c>
      <c r="L4" s="197">
        <v>-88.11</v>
      </c>
      <c r="M4" s="197">
        <v>46.69</v>
      </c>
      <c r="N4" s="197">
        <v>37.479999999999997</v>
      </c>
      <c r="O4" s="197">
        <v>18.559999999999999</v>
      </c>
      <c r="P4" s="197">
        <v>12.86</v>
      </c>
      <c r="Q4" s="197">
        <v>5.74</v>
      </c>
      <c r="R4" s="197">
        <v>9.1</v>
      </c>
      <c r="S4" s="197">
        <v>5.7</v>
      </c>
      <c r="T4" s="197">
        <v>0</v>
      </c>
      <c r="U4" s="197">
        <v>0</v>
      </c>
      <c r="V4" s="197">
        <v>0</v>
      </c>
      <c r="W4" s="197">
        <v>0</v>
      </c>
      <c r="X4" s="197">
        <v>44.6</v>
      </c>
      <c r="Y4" s="197">
        <v>511.74</v>
      </c>
      <c r="Z4" s="197">
        <v>36.28</v>
      </c>
      <c r="AA4" s="197">
        <v>20.420000000000002</v>
      </c>
      <c r="AB4" s="197">
        <v>0</v>
      </c>
      <c r="AC4" s="197">
        <v>21.32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52.05</v>
      </c>
      <c r="AJ4" s="197">
        <v>0</v>
      </c>
      <c r="AK4" s="197">
        <v>23.25</v>
      </c>
      <c r="AL4" s="197">
        <v>0</v>
      </c>
      <c r="AM4" s="197">
        <v>34.24</v>
      </c>
      <c r="AN4" s="197">
        <v>0</v>
      </c>
      <c r="AO4" s="197">
        <v>252.15</v>
      </c>
      <c r="AP4" s="197">
        <v>0</v>
      </c>
    </row>
    <row r="5" spans="1:42">
      <c r="A5" t="s">
        <v>47</v>
      </c>
      <c r="B5" s="197">
        <v>0</v>
      </c>
      <c r="C5" s="197">
        <v>19.690000000000001</v>
      </c>
      <c r="D5" s="197">
        <v>0</v>
      </c>
      <c r="E5" s="197">
        <v>0</v>
      </c>
      <c r="F5" s="197">
        <v>30.52</v>
      </c>
      <c r="G5" s="197">
        <v>0</v>
      </c>
      <c r="H5" s="197">
        <v>0</v>
      </c>
      <c r="I5" s="197">
        <v>39.950000000000003</v>
      </c>
      <c r="J5" s="197">
        <v>0</v>
      </c>
      <c r="K5" s="197">
        <v>242.34</v>
      </c>
      <c r="L5" s="197">
        <v>-88.11</v>
      </c>
      <c r="M5" s="197">
        <v>46.69</v>
      </c>
      <c r="N5" s="197">
        <v>37.479999999999997</v>
      </c>
      <c r="O5" s="197">
        <v>49.28</v>
      </c>
      <c r="P5" s="197">
        <v>12.86</v>
      </c>
      <c r="Q5" s="197">
        <v>5.74</v>
      </c>
      <c r="R5" s="197">
        <v>9.1</v>
      </c>
      <c r="S5" s="197">
        <v>5.69</v>
      </c>
      <c r="T5" s="197">
        <v>0</v>
      </c>
      <c r="U5" s="197">
        <v>0</v>
      </c>
      <c r="V5" s="197">
        <v>0</v>
      </c>
      <c r="W5" s="197">
        <v>0</v>
      </c>
      <c r="X5" s="197">
        <v>44.35</v>
      </c>
      <c r="Y5" s="197">
        <v>511.74</v>
      </c>
      <c r="Z5" s="197">
        <v>36.28</v>
      </c>
      <c r="AA5" s="197">
        <v>20.420000000000002</v>
      </c>
      <c r="AB5" s="197">
        <v>0</v>
      </c>
      <c r="AC5" s="197">
        <v>21.32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52.05</v>
      </c>
      <c r="AJ5" s="197">
        <v>0</v>
      </c>
      <c r="AK5" s="197">
        <v>20.059999999999999</v>
      </c>
      <c r="AL5" s="197">
        <v>0</v>
      </c>
      <c r="AM5" s="197">
        <v>34.24</v>
      </c>
      <c r="AN5" s="197">
        <v>0</v>
      </c>
      <c r="AO5" s="197">
        <v>252.15</v>
      </c>
      <c r="AP5" s="197">
        <v>0</v>
      </c>
    </row>
    <row r="6" spans="1:42">
      <c r="A6" t="s">
        <v>48</v>
      </c>
      <c r="B6" s="197">
        <v>0</v>
      </c>
      <c r="C6" s="197">
        <v>19.690000000000001</v>
      </c>
      <c r="D6" s="197">
        <v>0</v>
      </c>
      <c r="E6" s="197">
        <v>0</v>
      </c>
      <c r="F6" s="197">
        <v>30.52</v>
      </c>
      <c r="G6" s="197">
        <v>0</v>
      </c>
      <c r="H6" s="197">
        <v>0</v>
      </c>
      <c r="I6" s="197">
        <v>39.950000000000003</v>
      </c>
      <c r="J6" s="197">
        <v>0</v>
      </c>
      <c r="K6" s="197">
        <v>242.34</v>
      </c>
      <c r="L6" s="197">
        <v>-88.11</v>
      </c>
      <c r="M6" s="197">
        <v>46.69</v>
      </c>
      <c r="N6" s="197">
        <v>37.479999999999997</v>
      </c>
      <c r="O6" s="197">
        <v>49.28</v>
      </c>
      <c r="P6" s="197">
        <v>12.86</v>
      </c>
      <c r="Q6" s="197">
        <v>5.74</v>
      </c>
      <c r="R6" s="197">
        <v>9.1</v>
      </c>
      <c r="S6" s="197">
        <v>5.69</v>
      </c>
      <c r="T6" s="197">
        <v>0</v>
      </c>
      <c r="U6" s="197">
        <v>0</v>
      </c>
      <c r="V6" s="197">
        <v>0</v>
      </c>
      <c r="W6" s="197">
        <v>0</v>
      </c>
      <c r="X6" s="197">
        <v>44.35</v>
      </c>
      <c r="Y6" s="197">
        <v>511.74</v>
      </c>
      <c r="Z6" s="197">
        <v>36.28</v>
      </c>
      <c r="AA6" s="197">
        <v>20.420000000000002</v>
      </c>
      <c r="AB6" s="197">
        <v>0</v>
      </c>
      <c r="AC6" s="197">
        <v>21.32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52.05</v>
      </c>
      <c r="AJ6" s="197">
        <v>0</v>
      </c>
      <c r="AK6" s="197">
        <v>23.62</v>
      </c>
      <c r="AL6" s="197">
        <v>0</v>
      </c>
      <c r="AM6" s="197">
        <v>34.24</v>
      </c>
      <c r="AN6" s="197">
        <v>0</v>
      </c>
      <c r="AO6" s="197">
        <v>252.15</v>
      </c>
      <c r="AP6" s="197">
        <v>0</v>
      </c>
    </row>
    <row r="7" spans="1:42">
      <c r="A7" t="s">
        <v>49</v>
      </c>
      <c r="B7" s="197">
        <v>0</v>
      </c>
      <c r="C7" s="197">
        <v>19.690000000000001</v>
      </c>
      <c r="D7" s="197">
        <v>0</v>
      </c>
      <c r="E7" s="197">
        <v>0</v>
      </c>
      <c r="F7" s="197">
        <v>30.52</v>
      </c>
      <c r="G7" s="197">
        <v>0</v>
      </c>
      <c r="H7" s="197">
        <v>0</v>
      </c>
      <c r="I7" s="197">
        <v>39.950000000000003</v>
      </c>
      <c r="J7" s="197">
        <v>0</v>
      </c>
      <c r="K7" s="197">
        <v>242.34</v>
      </c>
      <c r="L7" s="197">
        <v>-88.11</v>
      </c>
      <c r="M7" s="197">
        <v>39.26</v>
      </c>
      <c r="N7" s="197">
        <v>37.479999999999997</v>
      </c>
      <c r="O7" s="197">
        <v>58.86</v>
      </c>
      <c r="P7" s="197">
        <v>12.86</v>
      </c>
      <c r="Q7" s="197">
        <v>5.74</v>
      </c>
      <c r="R7" s="197">
        <v>9.1</v>
      </c>
      <c r="S7" s="197">
        <v>5.69</v>
      </c>
      <c r="T7" s="197">
        <v>0</v>
      </c>
      <c r="U7" s="197">
        <v>0</v>
      </c>
      <c r="V7" s="197">
        <v>0</v>
      </c>
      <c r="W7" s="197">
        <v>0</v>
      </c>
      <c r="X7" s="197">
        <v>44.35</v>
      </c>
      <c r="Y7" s="197">
        <v>511.74</v>
      </c>
      <c r="Z7" s="197">
        <v>36.28</v>
      </c>
      <c r="AA7" s="197">
        <v>20.420000000000002</v>
      </c>
      <c r="AB7" s="197">
        <v>0</v>
      </c>
      <c r="AC7" s="197">
        <v>21.32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52.05</v>
      </c>
      <c r="AJ7" s="197">
        <v>0</v>
      </c>
      <c r="AK7" s="197">
        <v>23.62</v>
      </c>
      <c r="AL7" s="197">
        <v>0</v>
      </c>
      <c r="AM7" s="197">
        <v>34.24</v>
      </c>
      <c r="AN7" s="197">
        <v>0</v>
      </c>
      <c r="AO7" s="197">
        <v>252.15</v>
      </c>
      <c r="AP7" s="197">
        <v>0</v>
      </c>
    </row>
    <row r="8" spans="1:42">
      <c r="A8" t="s">
        <v>50</v>
      </c>
      <c r="B8" s="197">
        <v>0</v>
      </c>
      <c r="C8" s="197">
        <v>19.690000000000001</v>
      </c>
      <c r="D8" s="197">
        <v>0</v>
      </c>
      <c r="E8" s="197">
        <v>0</v>
      </c>
      <c r="F8" s="197">
        <v>30.52</v>
      </c>
      <c r="G8" s="197">
        <v>0</v>
      </c>
      <c r="H8" s="197">
        <v>0</v>
      </c>
      <c r="I8" s="197">
        <v>39.950000000000003</v>
      </c>
      <c r="J8" s="197">
        <v>0</v>
      </c>
      <c r="K8" s="197">
        <v>242.34</v>
      </c>
      <c r="L8" s="197">
        <v>-88.11</v>
      </c>
      <c r="M8" s="197">
        <v>39.26</v>
      </c>
      <c r="N8" s="197">
        <v>37.479999999999997</v>
      </c>
      <c r="O8" s="197">
        <v>58.86</v>
      </c>
      <c r="P8" s="197">
        <v>12.86</v>
      </c>
      <c r="Q8" s="197">
        <v>5.74</v>
      </c>
      <c r="R8" s="197">
        <v>9.1</v>
      </c>
      <c r="S8" s="197">
        <v>5.69</v>
      </c>
      <c r="T8" s="197">
        <v>0</v>
      </c>
      <c r="U8" s="197">
        <v>0</v>
      </c>
      <c r="V8" s="197">
        <v>0</v>
      </c>
      <c r="W8" s="197">
        <v>0</v>
      </c>
      <c r="X8" s="197">
        <v>43.83</v>
      </c>
      <c r="Y8" s="197">
        <v>511.74</v>
      </c>
      <c r="Z8" s="197">
        <v>36.28</v>
      </c>
      <c r="AA8" s="197">
        <v>20.420000000000002</v>
      </c>
      <c r="AB8" s="197">
        <v>0</v>
      </c>
      <c r="AC8" s="197">
        <v>21.32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52.05</v>
      </c>
      <c r="AJ8" s="197">
        <v>0</v>
      </c>
      <c r="AK8" s="197">
        <v>20.059999999999999</v>
      </c>
      <c r="AL8" s="197">
        <v>0</v>
      </c>
      <c r="AM8" s="197">
        <v>34.24</v>
      </c>
      <c r="AN8" s="197">
        <v>0</v>
      </c>
      <c r="AO8" s="197">
        <v>252.15</v>
      </c>
      <c r="AP8" s="197">
        <v>0</v>
      </c>
    </row>
    <row r="9" spans="1:42">
      <c r="A9" t="s">
        <v>51</v>
      </c>
      <c r="B9" s="197">
        <v>0</v>
      </c>
      <c r="C9" s="197">
        <v>19.690000000000001</v>
      </c>
      <c r="D9" s="197">
        <v>0</v>
      </c>
      <c r="E9" s="197">
        <v>0</v>
      </c>
      <c r="F9" s="197">
        <v>30.52</v>
      </c>
      <c r="G9" s="197">
        <v>0</v>
      </c>
      <c r="H9" s="197">
        <v>0</v>
      </c>
      <c r="I9" s="197">
        <v>39.950000000000003</v>
      </c>
      <c r="J9" s="197">
        <v>0</v>
      </c>
      <c r="K9" s="197">
        <v>242.34</v>
      </c>
      <c r="L9" s="197">
        <v>-88.11</v>
      </c>
      <c r="M9" s="197">
        <v>39.26</v>
      </c>
      <c r="N9" s="197">
        <v>37.130000000000003</v>
      </c>
      <c r="O9" s="197">
        <v>58.86</v>
      </c>
      <c r="P9" s="197">
        <v>12.86</v>
      </c>
      <c r="Q9" s="197">
        <v>5.74</v>
      </c>
      <c r="R9" s="197">
        <v>9.1</v>
      </c>
      <c r="S9" s="197">
        <v>5.69</v>
      </c>
      <c r="T9" s="197">
        <v>0</v>
      </c>
      <c r="U9" s="197">
        <v>0</v>
      </c>
      <c r="V9" s="197">
        <v>0</v>
      </c>
      <c r="W9" s="197">
        <v>0</v>
      </c>
      <c r="X9" s="197">
        <v>42.97</v>
      </c>
      <c r="Y9" s="197">
        <v>511.74</v>
      </c>
      <c r="Z9" s="197">
        <v>36.28</v>
      </c>
      <c r="AA9" s="197">
        <v>20.420000000000002</v>
      </c>
      <c r="AB9" s="197">
        <v>0</v>
      </c>
      <c r="AC9" s="197">
        <v>21.32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49.22</v>
      </c>
      <c r="AJ9" s="197">
        <v>0</v>
      </c>
      <c r="AK9" s="197">
        <v>20.059999999999999</v>
      </c>
      <c r="AL9" s="197">
        <v>0</v>
      </c>
      <c r="AM9" s="197">
        <v>34.24</v>
      </c>
      <c r="AN9" s="197">
        <v>0</v>
      </c>
      <c r="AO9" s="197">
        <v>252.15</v>
      </c>
      <c r="AP9" s="197">
        <v>0</v>
      </c>
    </row>
    <row r="10" spans="1:42">
      <c r="A10" t="s">
        <v>52</v>
      </c>
      <c r="B10" s="197">
        <v>0</v>
      </c>
      <c r="C10" s="197">
        <v>19.690000000000001</v>
      </c>
      <c r="D10" s="197">
        <v>0</v>
      </c>
      <c r="E10" s="197">
        <v>0</v>
      </c>
      <c r="F10" s="197">
        <v>30.52</v>
      </c>
      <c r="G10" s="197">
        <v>0</v>
      </c>
      <c r="H10" s="197">
        <v>0</v>
      </c>
      <c r="I10" s="197">
        <v>39.950000000000003</v>
      </c>
      <c r="J10" s="197">
        <v>0</v>
      </c>
      <c r="K10" s="197">
        <v>242.34</v>
      </c>
      <c r="L10" s="197">
        <v>-88.11</v>
      </c>
      <c r="M10" s="197">
        <v>39.18</v>
      </c>
      <c r="N10" s="197">
        <v>37.130000000000003</v>
      </c>
      <c r="O10" s="197">
        <v>58.67</v>
      </c>
      <c r="P10" s="197">
        <v>12.86</v>
      </c>
      <c r="Q10" s="197">
        <v>5.74</v>
      </c>
      <c r="R10" s="197">
        <v>9.1</v>
      </c>
      <c r="S10" s="197">
        <v>5.69</v>
      </c>
      <c r="T10" s="197">
        <v>0</v>
      </c>
      <c r="U10" s="197">
        <v>0</v>
      </c>
      <c r="V10" s="197">
        <v>0</v>
      </c>
      <c r="W10" s="197">
        <v>0</v>
      </c>
      <c r="X10" s="197">
        <v>42.97</v>
      </c>
      <c r="Y10" s="197">
        <v>511.74</v>
      </c>
      <c r="Z10" s="197">
        <v>36.28</v>
      </c>
      <c r="AA10" s="197">
        <v>20.420000000000002</v>
      </c>
      <c r="AB10" s="197">
        <v>0</v>
      </c>
      <c r="AC10" s="197">
        <v>21.32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49.22</v>
      </c>
      <c r="AJ10" s="197">
        <v>0</v>
      </c>
      <c r="AK10" s="197">
        <v>20.059999999999999</v>
      </c>
      <c r="AL10" s="197">
        <v>0</v>
      </c>
      <c r="AM10" s="197">
        <v>34.24</v>
      </c>
      <c r="AN10" s="197">
        <v>0</v>
      </c>
      <c r="AO10" s="197">
        <v>252.15</v>
      </c>
      <c r="AP10" s="197">
        <v>0</v>
      </c>
    </row>
    <row r="11" spans="1:42">
      <c r="A11" t="s">
        <v>53</v>
      </c>
      <c r="B11" s="197">
        <v>0</v>
      </c>
      <c r="C11" s="197">
        <v>19.690000000000001</v>
      </c>
      <c r="D11" s="197">
        <v>0</v>
      </c>
      <c r="E11" s="197">
        <v>0</v>
      </c>
      <c r="F11" s="197">
        <v>30.52</v>
      </c>
      <c r="G11" s="197">
        <v>0</v>
      </c>
      <c r="H11" s="197">
        <v>0</v>
      </c>
      <c r="I11" s="197">
        <v>39.950000000000003</v>
      </c>
      <c r="J11" s="197">
        <v>0</v>
      </c>
      <c r="K11" s="197">
        <v>242.34</v>
      </c>
      <c r="L11" s="197">
        <v>-88.11</v>
      </c>
      <c r="M11" s="197">
        <v>39.18</v>
      </c>
      <c r="N11" s="197">
        <v>37.44</v>
      </c>
      <c r="O11" s="197">
        <v>58.67</v>
      </c>
      <c r="P11" s="197">
        <v>12.86</v>
      </c>
      <c r="Q11" s="197">
        <v>5.74</v>
      </c>
      <c r="R11" s="197">
        <v>9.1</v>
      </c>
      <c r="S11" s="197">
        <v>5.68</v>
      </c>
      <c r="T11" s="197">
        <v>0</v>
      </c>
      <c r="U11" s="197">
        <v>0</v>
      </c>
      <c r="V11" s="197">
        <v>0</v>
      </c>
      <c r="W11" s="197">
        <v>0</v>
      </c>
      <c r="X11" s="197">
        <v>42.97</v>
      </c>
      <c r="Y11" s="197">
        <v>511.74</v>
      </c>
      <c r="Z11" s="197">
        <v>36.28</v>
      </c>
      <c r="AA11" s="197">
        <v>20.420000000000002</v>
      </c>
      <c r="AB11" s="197">
        <v>0</v>
      </c>
      <c r="AC11" s="197">
        <v>21.32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49.22</v>
      </c>
      <c r="AJ11" s="197">
        <v>0</v>
      </c>
      <c r="AK11" s="197">
        <v>20.059999999999999</v>
      </c>
      <c r="AL11" s="197">
        <v>0</v>
      </c>
      <c r="AM11" s="197">
        <v>34.24</v>
      </c>
      <c r="AN11" s="197">
        <v>0</v>
      </c>
      <c r="AO11" s="197">
        <v>252.15</v>
      </c>
      <c r="AP11" s="197">
        <v>0</v>
      </c>
    </row>
    <row r="12" spans="1:42">
      <c r="A12" t="s">
        <v>54</v>
      </c>
      <c r="B12" s="197">
        <v>0</v>
      </c>
      <c r="C12" s="197">
        <v>19.690000000000001</v>
      </c>
      <c r="D12" s="197">
        <v>0</v>
      </c>
      <c r="E12" s="197">
        <v>0</v>
      </c>
      <c r="F12" s="197">
        <v>30.52</v>
      </c>
      <c r="G12" s="197">
        <v>0</v>
      </c>
      <c r="H12" s="197">
        <v>0</v>
      </c>
      <c r="I12" s="197">
        <v>39.950000000000003</v>
      </c>
      <c r="J12" s="197">
        <v>0</v>
      </c>
      <c r="K12" s="197">
        <v>242.34</v>
      </c>
      <c r="L12" s="197">
        <v>-88.11</v>
      </c>
      <c r="M12" s="197">
        <v>39.18</v>
      </c>
      <c r="N12" s="197">
        <v>37.44</v>
      </c>
      <c r="O12" s="197">
        <v>58.67</v>
      </c>
      <c r="P12" s="197">
        <v>12.86</v>
      </c>
      <c r="Q12" s="197">
        <v>5.74</v>
      </c>
      <c r="R12" s="197">
        <v>9.1</v>
      </c>
      <c r="S12" s="197">
        <v>5.68</v>
      </c>
      <c r="T12" s="197">
        <v>0</v>
      </c>
      <c r="U12" s="197">
        <v>0</v>
      </c>
      <c r="V12" s="197">
        <v>0</v>
      </c>
      <c r="W12" s="197">
        <v>0</v>
      </c>
      <c r="X12" s="197">
        <v>42.97</v>
      </c>
      <c r="Y12" s="197">
        <v>511.74</v>
      </c>
      <c r="Z12" s="197">
        <v>36.28</v>
      </c>
      <c r="AA12" s="197">
        <v>20.420000000000002</v>
      </c>
      <c r="AB12" s="197">
        <v>0</v>
      </c>
      <c r="AC12" s="197">
        <v>21.32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49.22</v>
      </c>
      <c r="AJ12" s="197">
        <v>0</v>
      </c>
      <c r="AK12" s="197">
        <v>20.059999999999999</v>
      </c>
      <c r="AL12" s="197">
        <v>0</v>
      </c>
      <c r="AM12" s="197">
        <v>34.24</v>
      </c>
      <c r="AN12" s="197">
        <v>0</v>
      </c>
      <c r="AO12" s="197">
        <v>252.15</v>
      </c>
      <c r="AP12" s="197">
        <v>0</v>
      </c>
    </row>
    <row r="13" spans="1:42">
      <c r="A13" t="s">
        <v>55</v>
      </c>
      <c r="B13" s="197">
        <v>0</v>
      </c>
      <c r="C13" s="197">
        <v>19.690000000000001</v>
      </c>
      <c r="D13" s="197">
        <v>0</v>
      </c>
      <c r="E13" s="197">
        <v>0</v>
      </c>
      <c r="F13" s="197">
        <v>30.52</v>
      </c>
      <c r="G13" s="197">
        <v>0</v>
      </c>
      <c r="H13" s="197">
        <v>0</v>
      </c>
      <c r="I13" s="197">
        <v>39.950000000000003</v>
      </c>
      <c r="J13" s="197">
        <v>0</v>
      </c>
      <c r="K13" s="197">
        <v>242.34</v>
      </c>
      <c r="L13" s="197">
        <v>-88.11</v>
      </c>
      <c r="M13" s="197">
        <v>39.18</v>
      </c>
      <c r="N13" s="197">
        <v>37.479999999999997</v>
      </c>
      <c r="O13" s="197">
        <v>58.67</v>
      </c>
      <c r="P13" s="197">
        <v>12.86</v>
      </c>
      <c r="Q13" s="197">
        <v>5.74</v>
      </c>
      <c r="R13" s="197">
        <v>9.1</v>
      </c>
      <c r="S13" s="197">
        <v>5.68</v>
      </c>
      <c r="T13" s="197">
        <v>0</v>
      </c>
      <c r="U13" s="197">
        <v>0</v>
      </c>
      <c r="V13" s="197">
        <v>0</v>
      </c>
      <c r="W13" s="197">
        <v>0</v>
      </c>
      <c r="X13" s="197">
        <v>42.97</v>
      </c>
      <c r="Y13" s="197">
        <v>511.74</v>
      </c>
      <c r="Z13" s="197">
        <v>36.28</v>
      </c>
      <c r="AA13" s="197">
        <v>20.420000000000002</v>
      </c>
      <c r="AB13" s="197">
        <v>0</v>
      </c>
      <c r="AC13" s="197">
        <v>21.32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49.22</v>
      </c>
      <c r="AJ13" s="197">
        <v>0</v>
      </c>
      <c r="AK13" s="197">
        <v>20.059999999999999</v>
      </c>
      <c r="AL13" s="197">
        <v>0</v>
      </c>
      <c r="AM13" s="197">
        <v>34.24</v>
      </c>
      <c r="AN13" s="197">
        <v>0</v>
      </c>
      <c r="AO13" s="197">
        <v>252.15</v>
      </c>
      <c r="AP13" s="197">
        <v>0</v>
      </c>
    </row>
    <row r="14" spans="1:42">
      <c r="A14" t="s">
        <v>56</v>
      </c>
      <c r="B14" s="197">
        <v>0</v>
      </c>
      <c r="C14" s="197">
        <v>19.600000000000001</v>
      </c>
      <c r="D14" s="197">
        <v>0</v>
      </c>
      <c r="E14" s="197">
        <v>0</v>
      </c>
      <c r="F14" s="197">
        <v>30.52</v>
      </c>
      <c r="G14" s="197">
        <v>0</v>
      </c>
      <c r="H14" s="197">
        <v>0</v>
      </c>
      <c r="I14" s="197">
        <v>39.950000000000003</v>
      </c>
      <c r="J14" s="197">
        <v>0</v>
      </c>
      <c r="K14" s="197">
        <v>242.34</v>
      </c>
      <c r="L14" s="197">
        <v>-88.11</v>
      </c>
      <c r="M14" s="197">
        <v>39.18</v>
      </c>
      <c r="N14" s="197">
        <v>37.479999999999997</v>
      </c>
      <c r="O14" s="197">
        <v>58.67</v>
      </c>
      <c r="P14" s="197">
        <v>12.86</v>
      </c>
      <c r="Q14" s="197">
        <v>5.74</v>
      </c>
      <c r="R14" s="197">
        <v>9.1</v>
      </c>
      <c r="S14" s="197">
        <v>5.68</v>
      </c>
      <c r="T14" s="197">
        <v>0</v>
      </c>
      <c r="U14" s="197">
        <v>0</v>
      </c>
      <c r="V14" s="197">
        <v>0</v>
      </c>
      <c r="W14" s="197">
        <v>0</v>
      </c>
      <c r="X14" s="197">
        <v>42.97</v>
      </c>
      <c r="Y14" s="197">
        <v>511.74</v>
      </c>
      <c r="Z14" s="197">
        <v>36.28</v>
      </c>
      <c r="AA14" s="197">
        <v>20.420000000000002</v>
      </c>
      <c r="AB14" s="197">
        <v>0</v>
      </c>
      <c r="AC14" s="197">
        <v>21.32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49.22</v>
      </c>
      <c r="AJ14" s="197">
        <v>0</v>
      </c>
      <c r="AK14" s="197">
        <v>20.059999999999999</v>
      </c>
      <c r="AL14" s="197">
        <v>0</v>
      </c>
      <c r="AM14" s="197">
        <v>34.24</v>
      </c>
      <c r="AN14" s="197">
        <v>0</v>
      </c>
      <c r="AO14" s="197">
        <v>252.15</v>
      </c>
      <c r="AP14" s="197">
        <v>0</v>
      </c>
    </row>
    <row r="15" spans="1:42">
      <c r="A15" t="s">
        <v>57</v>
      </c>
      <c r="B15" s="197">
        <v>0</v>
      </c>
      <c r="C15" s="197">
        <v>19.600000000000001</v>
      </c>
      <c r="D15" s="197">
        <v>0</v>
      </c>
      <c r="E15" s="197">
        <v>0</v>
      </c>
      <c r="F15" s="197">
        <v>30.52</v>
      </c>
      <c r="G15" s="197">
        <v>0</v>
      </c>
      <c r="H15" s="197">
        <v>0</v>
      </c>
      <c r="I15" s="197">
        <v>39.950000000000003</v>
      </c>
      <c r="J15" s="197">
        <v>0</v>
      </c>
      <c r="K15" s="197">
        <v>242.34</v>
      </c>
      <c r="L15" s="197">
        <v>-88.11</v>
      </c>
      <c r="M15" s="197">
        <v>39.18</v>
      </c>
      <c r="N15" s="197">
        <v>37.479999999999997</v>
      </c>
      <c r="O15" s="197">
        <v>58.67</v>
      </c>
      <c r="P15" s="197">
        <v>12.86</v>
      </c>
      <c r="Q15" s="197">
        <v>5.74</v>
      </c>
      <c r="R15" s="197">
        <v>9.1</v>
      </c>
      <c r="S15" s="197">
        <v>5.69</v>
      </c>
      <c r="T15" s="197">
        <v>0</v>
      </c>
      <c r="U15" s="197">
        <v>0</v>
      </c>
      <c r="V15" s="197">
        <v>0</v>
      </c>
      <c r="W15" s="197">
        <v>0</v>
      </c>
      <c r="X15" s="197">
        <v>42.97</v>
      </c>
      <c r="Y15" s="197">
        <v>511.74</v>
      </c>
      <c r="Z15" s="197">
        <v>36.28</v>
      </c>
      <c r="AA15" s="197">
        <v>20.420000000000002</v>
      </c>
      <c r="AB15" s="197">
        <v>0</v>
      </c>
      <c r="AC15" s="197">
        <v>21.32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49.22</v>
      </c>
      <c r="AJ15" s="197">
        <v>0</v>
      </c>
      <c r="AK15" s="197">
        <v>22.19</v>
      </c>
      <c r="AL15" s="197">
        <v>0</v>
      </c>
      <c r="AM15" s="197">
        <v>34.24</v>
      </c>
      <c r="AN15" s="197">
        <v>0</v>
      </c>
      <c r="AO15" s="197">
        <v>252.15</v>
      </c>
      <c r="AP15" s="197">
        <v>0</v>
      </c>
    </row>
    <row r="16" spans="1:42">
      <c r="A16" t="s">
        <v>58</v>
      </c>
      <c r="B16" s="197">
        <v>0</v>
      </c>
      <c r="C16" s="197">
        <v>19.600000000000001</v>
      </c>
      <c r="D16" s="197">
        <v>0</v>
      </c>
      <c r="E16" s="197">
        <v>0</v>
      </c>
      <c r="F16" s="197">
        <v>30.52</v>
      </c>
      <c r="G16" s="197">
        <v>0</v>
      </c>
      <c r="H16" s="197">
        <v>0</v>
      </c>
      <c r="I16" s="197">
        <v>39.950000000000003</v>
      </c>
      <c r="J16" s="197">
        <v>0</v>
      </c>
      <c r="K16" s="197">
        <v>242.34</v>
      </c>
      <c r="L16" s="197">
        <v>-88.11</v>
      </c>
      <c r="M16" s="197">
        <v>39.18</v>
      </c>
      <c r="N16" s="197">
        <v>37.479999999999997</v>
      </c>
      <c r="O16" s="197">
        <v>58.67</v>
      </c>
      <c r="P16" s="197">
        <v>12.86</v>
      </c>
      <c r="Q16" s="197">
        <v>5.74</v>
      </c>
      <c r="R16" s="197">
        <v>9.1</v>
      </c>
      <c r="S16" s="197">
        <v>5.69</v>
      </c>
      <c r="T16" s="197">
        <v>0</v>
      </c>
      <c r="U16" s="197">
        <v>0</v>
      </c>
      <c r="V16" s="197">
        <v>0</v>
      </c>
      <c r="W16" s="197">
        <v>0</v>
      </c>
      <c r="X16" s="197">
        <v>42.97</v>
      </c>
      <c r="Y16" s="197">
        <v>511.74</v>
      </c>
      <c r="Z16" s="197">
        <v>36.28</v>
      </c>
      <c r="AA16" s="197">
        <v>20.420000000000002</v>
      </c>
      <c r="AB16" s="197">
        <v>0</v>
      </c>
      <c r="AC16" s="197">
        <v>21.32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49.22</v>
      </c>
      <c r="AJ16" s="197">
        <v>0</v>
      </c>
      <c r="AK16" s="197">
        <v>22.19</v>
      </c>
      <c r="AL16" s="197">
        <v>0</v>
      </c>
      <c r="AM16" s="197">
        <v>34.24</v>
      </c>
      <c r="AN16" s="197">
        <v>0</v>
      </c>
      <c r="AO16" s="197">
        <v>252.15</v>
      </c>
      <c r="AP16" s="197">
        <v>0</v>
      </c>
    </row>
    <row r="17" spans="1:42">
      <c r="A17" t="s">
        <v>59</v>
      </c>
      <c r="B17" s="197">
        <v>0</v>
      </c>
      <c r="C17" s="197">
        <v>19.600000000000001</v>
      </c>
      <c r="D17" s="197">
        <v>0</v>
      </c>
      <c r="E17" s="197">
        <v>0</v>
      </c>
      <c r="F17" s="197">
        <v>30.52</v>
      </c>
      <c r="G17" s="197">
        <v>0</v>
      </c>
      <c r="H17" s="197">
        <v>0</v>
      </c>
      <c r="I17" s="197">
        <v>39.950000000000003</v>
      </c>
      <c r="J17" s="197">
        <v>0</v>
      </c>
      <c r="K17" s="197">
        <v>242.34</v>
      </c>
      <c r="L17" s="197">
        <v>-88.11</v>
      </c>
      <c r="M17" s="197">
        <v>39.18</v>
      </c>
      <c r="N17" s="197">
        <v>37.479999999999997</v>
      </c>
      <c r="O17" s="197">
        <v>58.85</v>
      </c>
      <c r="P17" s="197">
        <v>12.86</v>
      </c>
      <c r="Q17" s="197">
        <v>5.74</v>
      </c>
      <c r="R17" s="197">
        <v>9.1</v>
      </c>
      <c r="S17" s="197">
        <v>5.7</v>
      </c>
      <c r="T17" s="197">
        <v>0</v>
      </c>
      <c r="U17" s="197">
        <v>0</v>
      </c>
      <c r="V17" s="197">
        <v>0</v>
      </c>
      <c r="W17" s="197">
        <v>0</v>
      </c>
      <c r="X17" s="197">
        <v>42.97</v>
      </c>
      <c r="Y17" s="197">
        <v>511.74</v>
      </c>
      <c r="Z17" s="197">
        <v>36.28</v>
      </c>
      <c r="AA17" s="197">
        <v>20.420000000000002</v>
      </c>
      <c r="AB17" s="197">
        <v>0</v>
      </c>
      <c r="AC17" s="197">
        <v>21.32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49.22</v>
      </c>
      <c r="AJ17" s="197">
        <v>0</v>
      </c>
      <c r="AK17" s="197">
        <v>22.19</v>
      </c>
      <c r="AL17" s="197">
        <v>0</v>
      </c>
      <c r="AM17" s="197">
        <v>34.24</v>
      </c>
      <c r="AN17" s="197">
        <v>0</v>
      </c>
      <c r="AO17" s="197">
        <v>252.15</v>
      </c>
      <c r="AP17" s="197">
        <v>0</v>
      </c>
    </row>
    <row r="18" spans="1:42">
      <c r="A18" t="s">
        <v>60</v>
      </c>
      <c r="B18" s="197">
        <v>0</v>
      </c>
      <c r="C18" s="197">
        <v>19.600000000000001</v>
      </c>
      <c r="D18" s="197">
        <v>0</v>
      </c>
      <c r="E18" s="197">
        <v>0</v>
      </c>
      <c r="F18" s="197">
        <v>30.52</v>
      </c>
      <c r="G18" s="197">
        <v>0</v>
      </c>
      <c r="H18" s="197">
        <v>0</v>
      </c>
      <c r="I18" s="197">
        <v>39.950000000000003</v>
      </c>
      <c r="J18" s="197">
        <v>0</v>
      </c>
      <c r="K18" s="197">
        <v>242.34</v>
      </c>
      <c r="L18" s="197">
        <v>-88.11</v>
      </c>
      <c r="M18" s="197">
        <v>39.18</v>
      </c>
      <c r="N18" s="197">
        <v>37.479999999999997</v>
      </c>
      <c r="O18" s="197">
        <v>58.85</v>
      </c>
      <c r="P18" s="197">
        <v>12.86</v>
      </c>
      <c r="Q18" s="197">
        <v>5.74</v>
      </c>
      <c r="R18" s="197">
        <v>9.1</v>
      </c>
      <c r="S18" s="197">
        <v>5.7</v>
      </c>
      <c r="T18" s="197">
        <v>0</v>
      </c>
      <c r="U18" s="197">
        <v>0</v>
      </c>
      <c r="V18" s="197">
        <v>0</v>
      </c>
      <c r="W18" s="197">
        <v>0</v>
      </c>
      <c r="X18" s="197">
        <v>44.06</v>
      </c>
      <c r="Y18" s="197">
        <v>511.74</v>
      </c>
      <c r="Z18" s="197">
        <v>36.28</v>
      </c>
      <c r="AA18" s="197">
        <v>20.420000000000002</v>
      </c>
      <c r="AB18" s="197">
        <v>0</v>
      </c>
      <c r="AC18" s="197">
        <v>21.32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49.22</v>
      </c>
      <c r="AJ18" s="197">
        <v>0</v>
      </c>
      <c r="AK18" s="197">
        <v>22.62</v>
      </c>
      <c r="AL18" s="197">
        <v>0</v>
      </c>
      <c r="AM18" s="197">
        <v>34.24</v>
      </c>
      <c r="AN18" s="197">
        <v>0</v>
      </c>
      <c r="AO18" s="197">
        <v>252.15</v>
      </c>
      <c r="AP18" s="197">
        <v>0</v>
      </c>
    </row>
    <row r="19" spans="1:42">
      <c r="A19" t="s">
        <v>61</v>
      </c>
      <c r="B19" s="197">
        <v>0</v>
      </c>
      <c r="C19" s="197">
        <v>19.600000000000001</v>
      </c>
      <c r="D19" s="197">
        <v>0</v>
      </c>
      <c r="E19" s="197">
        <v>0</v>
      </c>
      <c r="F19" s="197">
        <v>30.52</v>
      </c>
      <c r="G19" s="197">
        <v>0</v>
      </c>
      <c r="H19" s="197">
        <v>0</v>
      </c>
      <c r="I19" s="197">
        <v>39.950000000000003</v>
      </c>
      <c r="J19" s="197">
        <v>0</v>
      </c>
      <c r="K19" s="197">
        <v>242.34</v>
      </c>
      <c r="L19" s="197">
        <v>-88.11</v>
      </c>
      <c r="M19" s="197">
        <v>39.18</v>
      </c>
      <c r="N19" s="197">
        <v>37.479999999999997</v>
      </c>
      <c r="O19" s="197">
        <v>58.85</v>
      </c>
      <c r="P19" s="197">
        <v>12.86</v>
      </c>
      <c r="Q19" s="197">
        <v>5.74</v>
      </c>
      <c r="R19" s="197">
        <v>9.1</v>
      </c>
      <c r="S19" s="197">
        <v>5.69</v>
      </c>
      <c r="T19" s="197">
        <v>0</v>
      </c>
      <c r="U19" s="197">
        <v>0</v>
      </c>
      <c r="V19" s="197">
        <v>0</v>
      </c>
      <c r="W19" s="197">
        <v>0</v>
      </c>
      <c r="X19" s="197">
        <v>44.06</v>
      </c>
      <c r="Y19" s="197">
        <v>511.74</v>
      </c>
      <c r="Z19" s="197">
        <v>36.28</v>
      </c>
      <c r="AA19" s="197">
        <v>20.420000000000002</v>
      </c>
      <c r="AB19" s="197">
        <v>0</v>
      </c>
      <c r="AC19" s="197">
        <v>20.68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49.22</v>
      </c>
      <c r="AJ19" s="197">
        <v>0</v>
      </c>
      <c r="AK19" s="197">
        <v>23.62</v>
      </c>
      <c r="AL19" s="197">
        <v>0</v>
      </c>
      <c r="AM19" s="197">
        <v>34.24</v>
      </c>
      <c r="AN19" s="197">
        <v>0</v>
      </c>
      <c r="AO19" s="197">
        <v>252.15</v>
      </c>
      <c r="AP19" s="197">
        <v>0</v>
      </c>
    </row>
    <row r="20" spans="1:42">
      <c r="A20" t="s">
        <v>62</v>
      </c>
      <c r="B20" s="197">
        <v>0</v>
      </c>
      <c r="C20" s="197">
        <v>19.600000000000001</v>
      </c>
      <c r="D20" s="197">
        <v>0</v>
      </c>
      <c r="E20" s="197">
        <v>0</v>
      </c>
      <c r="F20" s="197">
        <v>30.52</v>
      </c>
      <c r="G20" s="197">
        <v>0</v>
      </c>
      <c r="H20" s="197">
        <v>0</v>
      </c>
      <c r="I20" s="197">
        <v>39.950000000000003</v>
      </c>
      <c r="J20" s="197">
        <v>0</v>
      </c>
      <c r="K20" s="197">
        <v>242.34</v>
      </c>
      <c r="L20" s="197">
        <v>-88.11</v>
      </c>
      <c r="M20" s="197">
        <v>41.16</v>
      </c>
      <c r="N20" s="197">
        <v>37.479999999999997</v>
      </c>
      <c r="O20" s="197">
        <v>58.86</v>
      </c>
      <c r="P20" s="197">
        <v>12.86</v>
      </c>
      <c r="Q20" s="197">
        <v>5.74</v>
      </c>
      <c r="R20" s="197">
        <v>9.1</v>
      </c>
      <c r="S20" s="197">
        <v>5.69</v>
      </c>
      <c r="T20" s="197">
        <v>0</v>
      </c>
      <c r="U20" s="197">
        <v>0</v>
      </c>
      <c r="V20" s="197">
        <v>0</v>
      </c>
      <c r="W20" s="197">
        <v>0</v>
      </c>
      <c r="X20" s="197">
        <v>44.06</v>
      </c>
      <c r="Y20" s="197">
        <v>511.74</v>
      </c>
      <c r="Z20" s="197">
        <v>36.28</v>
      </c>
      <c r="AA20" s="197">
        <v>20.420000000000002</v>
      </c>
      <c r="AB20" s="197">
        <v>0</v>
      </c>
      <c r="AC20" s="197">
        <v>20.68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49.22</v>
      </c>
      <c r="AJ20" s="197">
        <v>0</v>
      </c>
      <c r="AK20" s="197">
        <v>21.77</v>
      </c>
      <c r="AL20" s="197">
        <v>0</v>
      </c>
      <c r="AM20" s="197">
        <v>34.24</v>
      </c>
      <c r="AN20" s="197">
        <v>0</v>
      </c>
      <c r="AO20" s="197">
        <v>252.15</v>
      </c>
      <c r="AP20" s="197">
        <v>0</v>
      </c>
    </row>
    <row r="21" spans="1:42">
      <c r="A21" t="s">
        <v>63</v>
      </c>
      <c r="B21" s="197">
        <v>0</v>
      </c>
      <c r="C21" s="197">
        <v>19.600000000000001</v>
      </c>
      <c r="D21" s="197">
        <v>0</v>
      </c>
      <c r="E21" s="197">
        <v>0</v>
      </c>
      <c r="F21" s="197">
        <v>30.52</v>
      </c>
      <c r="G21" s="197">
        <v>0</v>
      </c>
      <c r="H21" s="197">
        <v>0</v>
      </c>
      <c r="I21" s="197">
        <v>39.950000000000003</v>
      </c>
      <c r="J21" s="197">
        <v>0</v>
      </c>
      <c r="K21" s="197">
        <v>242.34</v>
      </c>
      <c r="L21" s="197">
        <v>-88.11</v>
      </c>
      <c r="M21" s="197">
        <v>46.51</v>
      </c>
      <c r="N21" s="197">
        <v>37.479999999999997</v>
      </c>
      <c r="O21" s="197">
        <v>58.85</v>
      </c>
      <c r="P21" s="197">
        <v>12.86</v>
      </c>
      <c r="Q21" s="197">
        <v>5.74</v>
      </c>
      <c r="R21" s="197">
        <v>9.2899999999999991</v>
      </c>
      <c r="S21" s="197">
        <v>5.82</v>
      </c>
      <c r="T21" s="197">
        <v>0</v>
      </c>
      <c r="U21" s="197">
        <v>0</v>
      </c>
      <c r="V21" s="197">
        <v>0</v>
      </c>
      <c r="W21" s="197">
        <v>0</v>
      </c>
      <c r="X21" s="197">
        <v>45.24</v>
      </c>
      <c r="Y21" s="197">
        <v>511.74</v>
      </c>
      <c r="Z21" s="197">
        <v>36.28</v>
      </c>
      <c r="AA21" s="197">
        <v>20.420000000000002</v>
      </c>
      <c r="AB21" s="197">
        <v>0</v>
      </c>
      <c r="AC21" s="197">
        <v>20.68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49.22</v>
      </c>
      <c r="AJ21" s="197">
        <v>0</v>
      </c>
      <c r="AK21" s="197">
        <v>23.62</v>
      </c>
      <c r="AL21" s="197">
        <v>0</v>
      </c>
      <c r="AM21" s="197">
        <v>34.24</v>
      </c>
      <c r="AN21" s="197">
        <v>0</v>
      </c>
      <c r="AO21" s="197">
        <v>252.15</v>
      </c>
      <c r="AP21" s="197">
        <v>0</v>
      </c>
    </row>
    <row r="22" spans="1:42">
      <c r="A22" t="s">
        <v>64</v>
      </c>
      <c r="B22" s="197">
        <v>0</v>
      </c>
      <c r="C22" s="197">
        <v>19.600000000000001</v>
      </c>
      <c r="D22" s="197">
        <v>0</v>
      </c>
      <c r="E22" s="197">
        <v>0</v>
      </c>
      <c r="F22" s="197">
        <v>30.52</v>
      </c>
      <c r="G22" s="197">
        <v>0</v>
      </c>
      <c r="H22" s="197">
        <v>0</v>
      </c>
      <c r="I22" s="197">
        <v>39.950000000000003</v>
      </c>
      <c r="J22" s="197">
        <v>0</v>
      </c>
      <c r="K22" s="197">
        <v>242.34</v>
      </c>
      <c r="L22" s="197">
        <v>-88.11</v>
      </c>
      <c r="M22" s="197">
        <v>46.51</v>
      </c>
      <c r="N22" s="197">
        <v>37.479999999999997</v>
      </c>
      <c r="O22" s="197">
        <v>49.28</v>
      </c>
      <c r="P22" s="197">
        <v>12.86</v>
      </c>
      <c r="Q22" s="197">
        <v>5.74</v>
      </c>
      <c r="R22" s="197">
        <v>9.2899999999999991</v>
      </c>
      <c r="S22" s="197">
        <v>5.82</v>
      </c>
      <c r="T22" s="197">
        <v>0</v>
      </c>
      <c r="U22" s="197">
        <v>0</v>
      </c>
      <c r="V22" s="197">
        <v>0</v>
      </c>
      <c r="W22" s="197">
        <v>0</v>
      </c>
      <c r="X22" s="197">
        <v>45.24</v>
      </c>
      <c r="Y22" s="197">
        <v>511.74</v>
      </c>
      <c r="Z22" s="197">
        <v>36.28</v>
      </c>
      <c r="AA22" s="197">
        <v>20.420000000000002</v>
      </c>
      <c r="AB22" s="197">
        <v>0</v>
      </c>
      <c r="AC22" s="197">
        <v>20.68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49.22</v>
      </c>
      <c r="AJ22" s="197">
        <v>0</v>
      </c>
      <c r="AK22" s="197">
        <v>23.62</v>
      </c>
      <c r="AL22" s="197">
        <v>0</v>
      </c>
      <c r="AM22" s="197">
        <v>34.24</v>
      </c>
      <c r="AN22" s="197">
        <v>0</v>
      </c>
      <c r="AO22" s="197">
        <v>252.15</v>
      </c>
      <c r="AP22" s="197">
        <v>0</v>
      </c>
    </row>
    <row r="23" spans="1:42">
      <c r="A23" t="s">
        <v>65</v>
      </c>
      <c r="B23" s="197">
        <v>0</v>
      </c>
      <c r="C23" s="197">
        <v>19.600000000000001</v>
      </c>
      <c r="D23" s="197">
        <v>0</v>
      </c>
      <c r="E23" s="197">
        <v>0</v>
      </c>
      <c r="F23" s="197">
        <v>30.52</v>
      </c>
      <c r="G23" s="197">
        <v>0</v>
      </c>
      <c r="H23" s="197">
        <v>0</v>
      </c>
      <c r="I23" s="197">
        <v>39.950000000000003</v>
      </c>
      <c r="J23" s="197">
        <v>0</v>
      </c>
      <c r="K23" s="197">
        <v>242.34</v>
      </c>
      <c r="L23" s="197">
        <v>-86.76</v>
      </c>
      <c r="M23" s="197">
        <v>39.770000000000003</v>
      </c>
      <c r="N23" s="197">
        <v>5.19</v>
      </c>
      <c r="O23" s="197">
        <v>15.89</v>
      </c>
      <c r="P23" s="197">
        <v>12.86</v>
      </c>
      <c r="Q23" s="197">
        <v>5.74</v>
      </c>
      <c r="R23" s="197">
        <v>9.32</v>
      </c>
      <c r="S23" s="197">
        <v>5.84</v>
      </c>
      <c r="T23" s="197">
        <v>0</v>
      </c>
      <c r="U23" s="197">
        <v>0</v>
      </c>
      <c r="V23" s="197">
        <v>0</v>
      </c>
      <c r="W23" s="197">
        <v>0</v>
      </c>
      <c r="X23" s="197">
        <v>45.59</v>
      </c>
      <c r="Y23" s="197">
        <v>511.74</v>
      </c>
      <c r="Z23" s="197">
        <v>36.28</v>
      </c>
      <c r="AA23" s="197">
        <v>20.420000000000002</v>
      </c>
      <c r="AB23" s="197">
        <v>0</v>
      </c>
      <c r="AC23" s="197">
        <v>20.68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49.22</v>
      </c>
      <c r="AJ23" s="197">
        <v>0</v>
      </c>
      <c r="AK23" s="197">
        <v>23.62</v>
      </c>
      <c r="AL23" s="197">
        <v>0</v>
      </c>
      <c r="AM23" s="197">
        <v>34.24</v>
      </c>
      <c r="AN23" s="197">
        <v>0</v>
      </c>
      <c r="AO23" s="197">
        <v>252.15</v>
      </c>
      <c r="AP23" s="197">
        <v>0</v>
      </c>
    </row>
    <row r="24" spans="1:42">
      <c r="A24" t="s">
        <v>66</v>
      </c>
      <c r="B24" s="197">
        <v>0</v>
      </c>
      <c r="C24" s="197">
        <v>19.600000000000001</v>
      </c>
      <c r="D24" s="197">
        <v>0</v>
      </c>
      <c r="E24" s="197">
        <v>0</v>
      </c>
      <c r="F24" s="197">
        <v>30.52</v>
      </c>
      <c r="G24" s="197">
        <v>0</v>
      </c>
      <c r="H24" s="197">
        <v>0</v>
      </c>
      <c r="I24" s="197">
        <v>39.950000000000003</v>
      </c>
      <c r="J24" s="197">
        <v>0</v>
      </c>
      <c r="K24" s="197">
        <v>242.34</v>
      </c>
      <c r="L24" s="197">
        <v>-85</v>
      </c>
      <c r="M24" s="197">
        <v>13.32</v>
      </c>
      <c r="N24" s="197">
        <v>2.0699999999999998</v>
      </c>
      <c r="O24" s="197">
        <v>4.3</v>
      </c>
      <c r="P24" s="197">
        <v>12.86</v>
      </c>
      <c r="Q24" s="197">
        <v>5.74</v>
      </c>
      <c r="R24" s="197">
        <v>9.32</v>
      </c>
      <c r="S24" s="197">
        <v>5.85</v>
      </c>
      <c r="T24" s="197">
        <v>0</v>
      </c>
      <c r="U24" s="197">
        <v>0</v>
      </c>
      <c r="V24" s="197">
        <v>0</v>
      </c>
      <c r="W24" s="197">
        <v>0</v>
      </c>
      <c r="X24" s="197">
        <v>35.99</v>
      </c>
      <c r="Y24" s="197">
        <v>511.74</v>
      </c>
      <c r="Z24" s="197">
        <v>36.28</v>
      </c>
      <c r="AA24" s="197">
        <v>20.420000000000002</v>
      </c>
      <c r="AB24" s="197">
        <v>0</v>
      </c>
      <c r="AC24" s="197">
        <v>20.68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49.22</v>
      </c>
      <c r="AJ24" s="197">
        <v>0</v>
      </c>
      <c r="AK24" s="197">
        <v>23.62</v>
      </c>
      <c r="AL24" s="197">
        <v>0</v>
      </c>
      <c r="AM24" s="197">
        <v>34.24</v>
      </c>
      <c r="AN24" s="197">
        <v>0</v>
      </c>
      <c r="AO24" s="197">
        <v>252.15</v>
      </c>
      <c r="AP24" s="197">
        <v>0</v>
      </c>
    </row>
    <row r="25" spans="1:42">
      <c r="A25" t="s">
        <v>67</v>
      </c>
      <c r="B25" s="197">
        <v>0</v>
      </c>
      <c r="C25" s="197">
        <v>19.600000000000001</v>
      </c>
      <c r="D25" s="197">
        <v>0</v>
      </c>
      <c r="E25" s="197">
        <v>0</v>
      </c>
      <c r="F25" s="197">
        <v>30.52</v>
      </c>
      <c r="G25" s="197">
        <v>0</v>
      </c>
      <c r="H25" s="197">
        <v>0</v>
      </c>
      <c r="I25" s="197">
        <v>39.950000000000003</v>
      </c>
      <c r="J25" s="197">
        <v>0</v>
      </c>
      <c r="K25" s="197">
        <v>242.34</v>
      </c>
      <c r="L25" s="197">
        <v>-85</v>
      </c>
      <c r="M25" s="197">
        <v>2.54</v>
      </c>
      <c r="N25" s="197">
        <v>2.0699999999999998</v>
      </c>
      <c r="O25" s="197">
        <v>2.93</v>
      </c>
      <c r="P25" s="197">
        <v>12.86</v>
      </c>
      <c r="Q25" s="197">
        <v>5.74</v>
      </c>
      <c r="R25" s="197">
        <v>9.32</v>
      </c>
      <c r="S25" s="197">
        <v>5.85</v>
      </c>
      <c r="T25" s="197">
        <v>0</v>
      </c>
      <c r="U25" s="197">
        <v>0</v>
      </c>
      <c r="V25" s="197">
        <v>0</v>
      </c>
      <c r="W25" s="197">
        <v>0</v>
      </c>
      <c r="X25" s="197">
        <v>2.59</v>
      </c>
      <c r="Y25" s="197">
        <v>511.74</v>
      </c>
      <c r="Z25" s="197">
        <v>36.28</v>
      </c>
      <c r="AA25" s="197">
        <v>20.420000000000002</v>
      </c>
      <c r="AB25" s="197">
        <v>0</v>
      </c>
      <c r="AC25" s="197">
        <v>20.68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49.22</v>
      </c>
      <c r="AJ25" s="197">
        <v>0</v>
      </c>
      <c r="AK25" s="197">
        <v>23.62</v>
      </c>
      <c r="AL25" s="197">
        <v>0</v>
      </c>
      <c r="AM25" s="197">
        <v>34.24</v>
      </c>
      <c r="AN25" s="197">
        <v>0</v>
      </c>
      <c r="AO25" s="197">
        <v>252.15</v>
      </c>
      <c r="AP25" s="197">
        <v>0</v>
      </c>
    </row>
    <row r="26" spans="1:42">
      <c r="A26" t="s">
        <v>68</v>
      </c>
      <c r="B26" s="197">
        <v>0</v>
      </c>
      <c r="C26" s="197">
        <v>19.600000000000001</v>
      </c>
      <c r="D26" s="197">
        <v>0</v>
      </c>
      <c r="E26" s="197">
        <v>0</v>
      </c>
      <c r="F26" s="197">
        <v>30.52</v>
      </c>
      <c r="G26" s="197">
        <v>0</v>
      </c>
      <c r="H26" s="197">
        <v>0</v>
      </c>
      <c r="I26" s="197">
        <v>39.950000000000003</v>
      </c>
      <c r="J26" s="197">
        <v>0</v>
      </c>
      <c r="K26" s="197">
        <v>242.34</v>
      </c>
      <c r="L26" s="197">
        <v>-85</v>
      </c>
      <c r="M26" s="197">
        <v>2.54</v>
      </c>
      <c r="N26" s="197">
        <v>2.0699999999999998</v>
      </c>
      <c r="O26" s="197">
        <v>2.93</v>
      </c>
      <c r="P26" s="197">
        <v>0.82</v>
      </c>
      <c r="Q26" s="197">
        <v>5.74</v>
      </c>
      <c r="R26" s="197">
        <v>9.32</v>
      </c>
      <c r="S26" s="197">
        <v>0.46</v>
      </c>
      <c r="T26" s="197">
        <v>0</v>
      </c>
      <c r="U26" s="197">
        <v>0.38</v>
      </c>
      <c r="V26" s="197">
        <v>0</v>
      </c>
      <c r="W26" s="197">
        <v>0</v>
      </c>
      <c r="X26" s="197">
        <v>2.59</v>
      </c>
      <c r="Y26" s="197">
        <v>511.74</v>
      </c>
      <c r="Z26" s="197">
        <v>4.74</v>
      </c>
      <c r="AA26" s="197">
        <v>20.420000000000002</v>
      </c>
      <c r="AB26" s="197">
        <v>0</v>
      </c>
      <c r="AC26" s="197">
        <v>20.68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49.22</v>
      </c>
      <c r="AJ26" s="197">
        <v>0</v>
      </c>
      <c r="AK26" s="197">
        <v>23.62</v>
      </c>
      <c r="AL26" s="197">
        <v>0</v>
      </c>
      <c r="AM26" s="197">
        <v>34.24</v>
      </c>
      <c r="AN26" s="197">
        <v>0</v>
      </c>
      <c r="AO26" s="197">
        <v>252.15</v>
      </c>
      <c r="AP26" s="197">
        <v>0</v>
      </c>
    </row>
    <row r="27" spans="1:42">
      <c r="A27" t="s">
        <v>69</v>
      </c>
      <c r="B27" s="197">
        <v>0</v>
      </c>
      <c r="C27" s="197">
        <v>19.600000000000001</v>
      </c>
      <c r="D27" s="197">
        <v>0</v>
      </c>
      <c r="E27" s="197">
        <v>0</v>
      </c>
      <c r="F27" s="197">
        <v>30.52</v>
      </c>
      <c r="G27" s="197">
        <v>0</v>
      </c>
      <c r="H27" s="197">
        <v>0</v>
      </c>
      <c r="I27" s="197">
        <v>39.950000000000003</v>
      </c>
      <c r="J27" s="197">
        <v>0</v>
      </c>
      <c r="K27" s="197">
        <v>69.53</v>
      </c>
      <c r="L27" s="197">
        <v>-83.92</v>
      </c>
      <c r="M27" s="197">
        <v>2.54</v>
      </c>
      <c r="N27" s="197">
        <v>2.0699999999999998</v>
      </c>
      <c r="O27" s="197">
        <v>2.93</v>
      </c>
      <c r="P27" s="197">
        <v>0.82</v>
      </c>
      <c r="Q27" s="197">
        <v>0.38</v>
      </c>
      <c r="R27" s="197">
        <v>0.74</v>
      </c>
      <c r="S27" s="197">
        <v>0.46</v>
      </c>
      <c r="T27" s="197">
        <v>0</v>
      </c>
      <c r="U27" s="197">
        <v>2.0699999999999998</v>
      </c>
      <c r="V27" s="197">
        <v>0</v>
      </c>
      <c r="W27" s="197">
        <v>0</v>
      </c>
      <c r="X27" s="197">
        <v>2.59</v>
      </c>
      <c r="Y27" s="197">
        <v>511.74</v>
      </c>
      <c r="Z27" s="197">
        <v>4.74</v>
      </c>
      <c r="AA27" s="197">
        <v>1.6</v>
      </c>
      <c r="AB27" s="197">
        <v>0</v>
      </c>
      <c r="AC27" s="197">
        <v>20.68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49.22</v>
      </c>
      <c r="AJ27" s="197">
        <v>0</v>
      </c>
      <c r="AK27" s="197">
        <v>0</v>
      </c>
      <c r="AL27" s="197">
        <v>0</v>
      </c>
      <c r="AM27" s="197">
        <v>34.24</v>
      </c>
      <c r="AN27" s="197">
        <v>0</v>
      </c>
      <c r="AO27" s="197">
        <v>252.15</v>
      </c>
      <c r="AP27" s="197">
        <v>0</v>
      </c>
    </row>
    <row r="28" spans="1:42">
      <c r="A28" t="s">
        <v>70</v>
      </c>
      <c r="B28" s="197">
        <v>0</v>
      </c>
      <c r="C28" s="197">
        <v>19.600000000000001</v>
      </c>
      <c r="D28" s="197">
        <v>0</v>
      </c>
      <c r="E28" s="197">
        <v>0</v>
      </c>
      <c r="F28" s="197">
        <v>30.52</v>
      </c>
      <c r="G28" s="197">
        <v>0</v>
      </c>
      <c r="H28" s="197">
        <v>0</v>
      </c>
      <c r="I28" s="197">
        <v>39.950000000000003</v>
      </c>
      <c r="J28" s="197">
        <v>0</v>
      </c>
      <c r="K28" s="197">
        <v>20.77</v>
      </c>
      <c r="L28" s="197">
        <v>-105.98</v>
      </c>
      <c r="M28" s="197">
        <v>2.54</v>
      </c>
      <c r="N28" s="197">
        <v>2.0699999999999998</v>
      </c>
      <c r="O28" s="197">
        <v>2.93</v>
      </c>
      <c r="P28" s="197">
        <v>0.82</v>
      </c>
      <c r="Q28" s="197">
        <v>0.39</v>
      </c>
      <c r="R28" s="197">
        <v>0.74</v>
      </c>
      <c r="S28" s="197">
        <v>0.46</v>
      </c>
      <c r="T28" s="197">
        <v>0</v>
      </c>
      <c r="U28" s="197">
        <v>2.0699999999999998</v>
      </c>
      <c r="V28" s="197">
        <v>0</v>
      </c>
      <c r="W28" s="197">
        <v>0</v>
      </c>
      <c r="X28" s="197">
        <v>2.59</v>
      </c>
      <c r="Y28" s="197">
        <v>511.74</v>
      </c>
      <c r="Z28" s="197">
        <v>4.74</v>
      </c>
      <c r="AA28" s="197">
        <v>1.6</v>
      </c>
      <c r="AB28" s="197">
        <v>0</v>
      </c>
      <c r="AC28" s="197">
        <v>20.68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49.22</v>
      </c>
      <c r="AJ28" s="197">
        <v>0</v>
      </c>
      <c r="AK28" s="197">
        <v>0</v>
      </c>
      <c r="AL28" s="197">
        <v>0</v>
      </c>
      <c r="AM28" s="197">
        <v>34.24</v>
      </c>
      <c r="AN28" s="197">
        <v>0</v>
      </c>
      <c r="AO28" s="197">
        <v>252.15</v>
      </c>
      <c r="AP28" s="197">
        <v>0</v>
      </c>
    </row>
    <row r="29" spans="1:42">
      <c r="A29" t="s">
        <v>71</v>
      </c>
      <c r="B29" s="197">
        <v>0</v>
      </c>
      <c r="C29" s="197">
        <v>19.600000000000001</v>
      </c>
      <c r="D29" s="197">
        <v>0</v>
      </c>
      <c r="E29" s="197">
        <v>0</v>
      </c>
      <c r="F29" s="197">
        <v>30.52</v>
      </c>
      <c r="G29" s="197">
        <v>0</v>
      </c>
      <c r="H29" s="197">
        <v>0</v>
      </c>
      <c r="I29" s="197">
        <v>39.950000000000003</v>
      </c>
      <c r="J29" s="197">
        <v>0</v>
      </c>
      <c r="K29" s="197">
        <v>20.77</v>
      </c>
      <c r="L29" s="197">
        <v>-146.22999999999999</v>
      </c>
      <c r="M29" s="197">
        <v>2.54</v>
      </c>
      <c r="N29" s="197">
        <v>2.0699999999999998</v>
      </c>
      <c r="O29" s="197">
        <v>2.93</v>
      </c>
      <c r="P29" s="197">
        <v>0.82</v>
      </c>
      <c r="Q29" s="197">
        <v>0.38</v>
      </c>
      <c r="R29" s="197">
        <v>0.74</v>
      </c>
      <c r="S29" s="197">
        <v>0.46</v>
      </c>
      <c r="T29" s="197">
        <v>0</v>
      </c>
      <c r="U29" s="197">
        <v>2.0699999999999998</v>
      </c>
      <c r="V29" s="197">
        <v>0</v>
      </c>
      <c r="W29" s="197">
        <v>0</v>
      </c>
      <c r="X29" s="197">
        <v>2.59</v>
      </c>
      <c r="Y29" s="197">
        <v>511.74</v>
      </c>
      <c r="Z29" s="197">
        <v>4.74</v>
      </c>
      <c r="AA29" s="197">
        <v>1.58</v>
      </c>
      <c r="AB29" s="197">
        <v>0</v>
      </c>
      <c r="AC29" s="197">
        <v>20.68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49.22</v>
      </c>
      <c r="AJ29" s="197">
        <v>0</v>
      </c>
      <c r="AK29" s="197">
        <v>2.2599999999999998</v>
      </c>
      <c r="AL29" s="197">
        <v>0</v>
      </c>
      <c r="AM29" s="197">
        <v>34.24</v>
      </c>
      <c r="AN29" s="197">
        <v>0</v>
      </c>
      <c r="AO29" s="197">
        <v>252.15</v>
      </c>
      <c r="AP29" s="197">
        <v>0</v>
      </c>
    </row>
    <row r="30" spans="1:42">
      <c r="A30" t="s">
        <v>72</v>
      </c>
      <c r="B30" s="197">
        <v>0</v>
      </c>
      <c r="C30" s="197">
        <v>19.600000000000001</v>
      </c>
      <c r="D30" s="197">
        <v>0</v>
      </c>
      <c r="E30" s="197">
        <v>0</v>
      </c>
      <c r="F30" s="197">
        <v>30.52</v>
      </c>
      <c r="G30" s="197">
        <v>0</v>
      </c>
      <c r="H30" s="197">
        <v>0</v>
      </c>
      <c r="I30" s="197">
        <v>39.950000000000003</v>
      </c>
      <c r="J30" s="197">
        <v>0</v>
      </c>
      <c r="K30" s="197">
        <v>20.77</v>
      </c>
      <c r="L30" s="197">
        <v>-194.2</v>
      </c>
      <c r="M30" s="197">
        <v>2.54</v>
      </c>
      <c r="N30" s="197">
        <v>2.0699999999999998</v>
      </c>
      <c r="O30" s="197">
        <v>2.93</v>
      </c>
      <c r="P30" s="197">
        <v>0.82</v>
      </c>
      <c r="Q30" s="197">
        <v>0.38</v>
      </c>
      <c r="R30" s="197">
        <v>0.74</v>
      </c>
      <c r="S30" s="197">
        <v>0.46</v>
      </c>
      <c r="T30" s="197">
        <v>0</v>
      </c>
      <c r="U30" s="197">
        <v>2.0699999999999998</v>
      </c>
      <c r="V30" s="197">
        <v>0</v>
      </c>
      <c r="W30" s="197">
        <v>0</v>
      </c>
      <c r="X30" s="197">
        <v>2.59</v>
      </c>
      <c r="Y30" s="197">
        <v>511.74</v>
      </c>
      <c r="Z30" s="197">
        <v>4.74</v>
      </c>
      <c r="AA30" s="197">
        <v>1.58</v>
      </c>
      <c r="AB30" s="197">
        <v>0</v>
      </c>
      <c r="AC30" s="197">
        <v>20.68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49.22</v>
      </c>
      <c r="AJ30" s="197">
        <v>0</v>
      </c>
      <c r="AK30" s="197">
        <v>2.89</v>
      </c>
      <c r="AL30" s="197">
        <v>0</v>
      </c>
      <c r="AM30" s="197">
        <v>34.24</v>
      </c>
      <c r="AN30" s="197">
        <v>0</v>
      </c>
      <c r="AO30" s="197">
        <v>252.15</v>
      </c>
      <c r="AP30" s="197">
        <v>0</v>
      </c>
    </row>
    <row r="31" spans="1:42">
      <c r="A31" t="s">
        <v>73</v>
      </c>
      <c r="B31" s="197">
        <v>0</v>
      </c>
      <c r="C31" s="197">
        <v>19.600000000000001</v>
      </c>
      <c r="D31" s="197">
        <v>0</v>
      </c>
      <c r="E31" s="197">
        <v>0</v>
      </c>
      <c r="F31" s="197">
        <v>30.52</v>
      </c>
      <c r="G31" s="197">
        <v>0</v>
      </c>
      <c r="H31" s="197">
        <v>0</v>
      </c>
      <c r="I31" s="197">
        <v>39.47</v>
      </c>
      <c r="J31" s="197">
        <v>0</v>
      </c>
      <c r="K31" s="197">
        <v>20.77</v>
      </c>
      <c r="L31" s="197">
        <v>-196.23</v>
      </c>
      <c r="M31" s="197">
        <v>2.54</v>
      </c>
      <c r="N31" s="197">
        <v>2.0699999999999998</v>
      </c>
      <c r="O31" s="197">
        <v>2.93</v>
      </c>
      <c r="P31" s="197">
        <v>0.82</v>
      </c>
      <c r="Q31" s="197">
        <v>0.38</v>
      </c>
      <c r="R31" s="197">
        <v>0.74</v>
      </c>
      <c r="S31" s="197">
        <v>0.46</v>
      </c>
      <c r="T31" s="197">
        <v>0</v>
      </c>
      <c r="U31" s="197">
        <v>2.0699999999999998</v>
      </c>
      <c r="V31" s="197">
        <v>0</v>
      </c>
      <c r="W31" s="197">
        <v>0</v>
      </c>
      <c r="X31" s="197">
        <v>2.59</v>
      </c>
      <c r="Y31" s="197">
        <v>511.74</v>
      </c>
      <c r="Z31" s="197">
        <v>4.74</v>
      </c>
      <c r="AA31" s="197">
        <v>1.58</v>
      </c>
      <c r="AB31" s="197">
        <v>0</v>
      </c>
      <c r="AC31" s="197">
        <v>20.68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49.22</v>
      </c>
      <c r="AJ31" s="197">
        <v>0</v>
      </c>
      <c r="AK31" s="197">
        <v>5.03</v>
      </c>
      <c r="AL31" s="197">
        <v>0</v>
      </c>
      <c r="AM31" s="197">
        <v>34.24</v>
      </c>
      <c r="AN31" s="197">
        <v>0</v>
      </c>
      <c r="AO31" s="197">
        <v>252.15</v>
      </c>
      <c r="AP31" s="197">
        <v>0</v>
      </c>
    </row>
    <row r="32" spans="1:42">
      <c r="A32" t="s">
        <v>74</v>
      </c>
      <c r="B32" s="197">
        <v>0</v>
      </c>
      <c r="C32" s="197">
        <v>19.600000000000001</v>
      </c>
      <c r="D32" s="197">
        <v>0</v>
      </c>
      <c r="E32" s="197">
        <v>0</v>
      </c>
      <c r="F32" s="197">
        <v>30.52</v>
      </c>
      <c r="G32" s="197">
        <v>0</v>
      </c>
      <c r="H32" s="197">
        <v>0</v>
      </c>
      <c r="I32" s="197">
        <v>39.47</v>
      </c>
      <c r="J32" s="197">
        <v>0</v>
      </c>
      <c r="K32" s="197">
        <v>20.77</v>
      </c>
      <c r="L32" s="197">
        <v>-196.23</v>
      </c>
      <c r="M32" s="197">
        <v>2.54</v>
      </c>
      <c r="N32" s="197">
        <v>2.0699999999999998</v>
      </c>
      <c r="O32" s="197">
        <v>2.93</v>
      </c>
      <c r="P32" s="197">
        <v>0.82</v>
      </c>
      <c r="Q32" s="197">
        <v>0.38</v>
      </c>
      <c r="R32" s="197">
        <v>0.74</v>
      </c>
      <c r="S32" s="197">
        <v>0.46</v>
      </c>
      <c r="T32" s="197">
        <v>0</v>
      </c>
      <c r="U32" s="197">
        <v>2.0699999999999998</v>
      </c>
      <c r="V32" s="197">
        <v>0</v>
      </c>
      <c r="W32" s="197">
        <v>0</v>
      </c>
      <c r="X32" s="197">
        <v>2.59</v>
      </c>
      <c r="Y32" s="197">
        <v>511.74</v>
      </c>
      <c r="Z32" s="197">
        <v>4.74</v>
      </c>
      <c r="AA32" s="197">
        <v>1.58</v>
      </c>
      <c r="AB32" s="197">
        <v>0</v>
      </c>
      <c r="AC32" s="197">
        <v>20.68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49.22</v>
      </c>
      <c r="AJ32" s="197">
        <v>0</v>
      </c>
      <c r="AK32" s="197">
        <v>3.51</v>
      </c>
      <c r="AL32" s="197">
        <v>0</v>
      </c>
      <c r="AM32" s="197">
        <v>34.24</v>
      </c>
      <c r="AN32" s="197">
        <v>0</v>
      </c>
      <c r="AO32" s="197">
        <v>252.15</v>
      </c>
      <c r="AP32" s="197">
        <v>0</v>
      </c>
    </row>
    <row r="33" spans="1:42">
      <c r="A33" t="s">
        <v>75</v>
      </c>
      <c r="B33" s="197">
        <v>0</v>
      </c>
      <c r="C33" s="197">
        <v>19.600000000000001</v>
      </c>
      <c r="D33" s="197">
        <v>0</v>
      </c>
      <c r="E33" s="197">
        <v>0</v>
      </c>
      <c r="F33" s="197">
        <v>30.52</v>
      </c>
      <c r="G33" s="197">
        <v>0</v>
      </c>
      <c r="H33" s="197">
        <v>0</v>
      </c>
      <c r="I33" s="197">
        <v>39.47</v>
      </c>
      <c r="J33" s="197">
        <v>0</v>
      </c>
      <c r="K33" s="197">
        <v>20.77</v>
      </c>
      <c r="L33" s="197">
        <v>-196.23</v>
      </c>
      <c r="M33" s="197">
        <v>2.54</v>
      </c>
      <c r="N33" s="197">
        <v>2.0699999999999998</v>
      </c>
      <c r="O33" s="197">
        <v>2.93</v>
      </c>
      <c r="P33" s="197">
        <v>0.82</v>
      </c>
      <c r="Q33" s="197">
        <v>0.38</v>
      </c>
      <c r="R33" s="197">
        <v>0.74</v>
      </c>
      <c r="S33" s="197">
        <v>0.46</v>
      </c>
      <c r="T33" s="197">
        <v>0</v>
      </c>
      <c r="U33" s="197">
        <v>2.0699999999999998</v>
      </c>
      <c r="V33" s="197">
        <v>0</v>
      </c>
      <c r="W33" s="197">
        <v>0</v>
      </c>
      <c r="X33" s="197">
        <v>2.59</v>
      </c>
      <c r="Y33" s="197">
        <v>511.74</v>
      </c>
      <c r="Z33" s="197">
        <v>4.74</v>
      </c>
      <c r="AA33" s="197">
        <v>1.58</v>
      </c>
      <c r="AB33" s="197">
        <v>0</v>
      </c>
      <c r="AC33" s="197">
        <v>20.68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49.22</v>
      </c>
      <c r="AJ33" s="197">
        <v>0</v>
      </c>
      <c r="AK33" s="197">
        <v>4.13</v>
      </c>
      <c r="AL33" s="197">
        <v>0</v>
      </c>
      <c r="AM33" s="197">
        <v>34.24</v>
      </c>
      <c r="AN33" s="197">
        <v>0</v>
      </c>
      <c r="AO33" s="197">
        <v>252.15</v>
      </c>
      <c r="AP33" s="197">
        <v>0</v>
      </c>
    </row>
    <row r="34" spans="1:42">
      <c r="A34" t="s">
        <v>76</v>
      </c>
      <c r="B34" s="197">
        <v>0</v>
      </c>
      <c r="C34" s="197">
        <v>19.46</v>
      </c>
      <c r="D34" s="197">
        <v>0</v>
      </c>
      <c r="E34" s="197">
        <v>0</v>
      </c>
      <c r="F34" s="197">
        <v>30.52</v>
      </c>
      <c r="G34" s="197">
        <v>0</v>
      </c>
      <c r="H34" s="197">
        <v>0</v>
      </c>
      <c r="I34" s="197">
        <v>39.47</v>
      </c>
      <c r="J34" s="197">
        <v>0</v>
      </c>
      <c r="K34" s="197">
        <v>20.77</v>
      </c>
      <c r="L34" s="197">
        <v>-196.23</v>
      </c>
      <c r="M34" s="197">
        <v>2.54</v>
      </c>
      <c r="N34" s="197">
        <v>2.0699999999999998</v>
      </c>
      <c r="O34" s="197">
        <v>2.93</v>
      </c>
      <c r="P34" s="197">
        <v>0.82</v>
      </c>
      <c r="Q34" s="197">
        <v>0.38</v>
      </c>
      <c r="R34" s="197">
        <v>0.74</v>
      </c>
      <c r="S34" s="197">
        <v>0.46</v>
      </c>
      <c r="T34" s="197">
        <v>0</v>
      </c>
      <c r="U34" s="197">
        <v>2.0699999999999998</v>
      </c>
      <c r="V34" s="197">
        <v>0</v>
      </c>
      <c r="W34" s="197">
        <v>0</v>
      </c>
      <c r="X34" s="197">
        <v>2.59</v>
      </c>
      <c r="Y34" s="197">
        <v>511.74</v>
      </c>
      <c r="Z34" s="197">
        <v>4.74</v>
      </c>
      <c r="AA34" s="197">
        <v>1.58</v>
      </c>
      <c r="AB34" s="197">
        <v>0</v>
      </c>
      <c r="AC34" s="197">
        <v>20.68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49.22</v>
      </c>
      <c r="AJ34" s="197">
        <v>0</v>
      </c>
      <c r="AK34" s="197">
        <v>4.13</v>
      </c>
      <c r="AL34" s="197">
        <v>0</v>
      </c>
      <c r="AM34" s="197">
        <v>34.24</v>
      </c>
      <c r="AN34" s="197">
        <v>0</v>
      </c>
      <c r="AO34" s="197">
        <v>252.15</v>
      </c>
      <c r="AP34" s="197">
        <v>0</v>
      </c>
    </row>
    <row r="35" spans="1:42">
      <c r="A35" t="s">
        <v>77</v>
      </c>
      <c r="B35" s="197">
        <v>0</v>
      </c>
      <c r="C35" s="197">
        <v>19.46</v>
      </c>
      <c r="D35" s="197">
        <v>0</v>
      </c>
      <c r="E35" s="197">
        <v>0</v>
      </c>
      <c r="F35" s="197">
        <v>30.52</v>
      </c>
      <c r="G35" s="197">
        <v>0</v>
      </c>
      <c r="H35" s="197">
        <v>0</v>
      </c>
      <c r="I35" s="197">
        <v>39.47</v>
      </c>
      <c r="J35" s="197">
        <v>0</v>
      </c>
      <c r="K35" s="197">
        <v>20.77</v>
      </c>
      <c r="L35" s="197">
        <v>-196.23</v>
      </c>
      <c r="M35" s="197">
        <v>2.54</v>
      </c>
      <c r="N35" s="197">
        <v>2.0699999999999998</v>
      </c>
      <c r="O35" s="197">
        <v>2.93</v>
      </c>
      <c r="P35" s="197">
        <v>0.82</v>
      </c>
      <c r="Q35" s="197">
        <v>0.38</v>
      </c>
      <c r="R35" s="197">
        <v>0.74</v>
      </c>
      <c r="S35" s="197">
        <v>0.46</v>
      </c>
      <c r="T35" s="197">
        <v>0</v>
      </c>
      <c r="U35" s="197">
        <v>2.0699999999999998</v>
      </c>
      <c r="V35" s="197">
        <v>0</v>
      </c>
      <c r="W35" s="197">
        <v>0</v>
      </c>
      <c r="X35" s="197">
        <v>2.59</v>
      </c>
      <c r="Y35" s="197">
        <v>511.74</v>
      </c>
      <c r="Z35" s="197">
        <v>4.74</v>
      </c>
      <c r="AA35" s="197">
        <v>1.58</v>
      </c>
      <c r="AB35" s="197">
        <v>0</v>
      </c>
      <c r="AC35" s="197">
        <v>20.68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49.22</v>
      </c>
      <c r="AJ35" s="197">
        <v>0</v>
      </c>
      <c r="AK35" s="197">
        <v>2.89</v>
      </c>
      <c r="AL35" s="197">
        <v>0</v>
      </c>
      <c r="AM35" s="197">
        <v>34.24</v>
      </c>
      <c r="AN35" s="197">
        <v>0</v>
      </c>
      <c r="AO35" s="197">
        <v>258.38</v>
      </c>
      <c r="AP35" s="197">
        <v>0</v>
      </c>
    </row>
    <row r="36" spans="1:42">
      <c r="A36" t="s">
        <v>78</v>
      </c>
      <c r="B36" s="197">
        <v>0</v>
      </c>
      <c r="C36" s="197">
        <v>19.46</v>
      </c>
      <c r="D36" s="197">
        <v>0</v>
      </c>
      <c r="E36" s="197">
        <v>0</v>
      </c>
      <c r="F36" s="197">
        <v>30.52</v>
      </c>
      <c r="G36" s="197">
        <v>0</v>
      </c>
      <c r="H36" s="197">
        <v>0</v>
      </c>
      <c r="I36" s="197">
        <v>39.47</v>
      </c>
      <c r="J36" s="197">
        <v>0</v>
      </c>
      <c r="K36" s="197">
        <v>20.77</v>
      </c>
      <c r="L36" s="197">
        <v>-195.83</v>
      </c>
      <c r="M36" s="197">
        <v>2.54</v>
      </c>
      <c r="N36" s="197">
        <v>2.0699999999999998</v>
      </c>
      <c r="O36" s="197">
        <v>2.93</v>
      </c>
      <c r="P36" s="197">
        <v>0.82</v>
      </c>
      <c r="Q36" s="197">
        <v>0.38</v>
      </c>
      <c r="R36" s="197">
        <v>0.74</v>
      </c>
      <c r="S36" s="197">
        <v>0.46</v>
      </c>
      <c r="T36" s="197">
        <v>0</v>
      </c>
      <c r="U36" s="197">
        <v>2.0699999999999998</v>
      </c>
      <c r="V36" s="197">
        <v>0</v>
      </c>
      <c r="W36" s="197">
        <v>0</v>
      </c>
      <c r="X36" s="197">
        <v>2.59</v>
      </c>
      <c r="Y36" s="197">
        <v>511.74</v>
      </c>
      <c r="Z36" s="197">
        <v>4.74</v>
      </c>
      <c r="AA36" s="197">
        <v>1.58</v>
      </c>
      <c r="AB36" s="197">
        <v>0</v>
      </c>
      <c r="AC36" s="197">
        <v>20.68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49.22</v>
      </c>
      <c r="AJ36" s="197">
        <v>0</v>
      </c>
      <c r="AK36" s="197">
        <v>2.89</v>
      </c>
      <c r="AL36" s="197">
        <v>0</v>
      </c>
      <c r="AM36" s="197">
        <v>34.24</v>
      </c>
      <c r="AN36" s="197">
        <v>0</v>
      </c>
      <c r="AO36" s="197">
        <v>258.38</v>
      </c>
      <c r="AP36" s="197">
        <v>0</v>
      </c>
    </row>
    <row r="37" spans="1:42">
      <c r="A37" t="s">
        <v>79</v>
      </c>
      <c r="B37" s="197">
        <v>0</v>
      </c>
      <c r="C37" s="197">
        <v>19.46</v>
      </c>
      <c r="D37" s="197">
        <v>0</v>
      </c>
      <c r="E37" s="197">
        <v>0</v>
      </c>
      <c r="F37" s="197">
        <v>30.52</v>
      </c>
      <c r="G37" s="197">
        <v>0</v>
      </c>
      <c r="H37" s="197">
        <v>0</v>
      </c>
      <c r="I37" s="197">
        <v>39.47</v>
      </c>
      <c r="J37" s="197">
        <v>0</v>
      </c>
      <c r="K37" s="197">
        <v>20.77</v>
      </c>
      <c r="L37" s="197">
        <v>-197.83</v>
      </c>
      <c r="M37" s="197">
        <v>2.54</v>
      </c>
      <c r="N37" s="197">
        <v>2.0699999999999998</v>
      </c>
      <c r="O37" s="197">
        <v>2.93</v>
      </c>
      <c r="P37" s="197">
        <v>0.82</v>
      </c>
      <c r="Q37" s="197">
        <v>0.38</v>
      </c>
      <c r="R37" s="197">
        <v>0.74</v>
      </c>
      <c r="S37" s="197">
        <v>0.46</v>
      </c>
      <c r="T37" s="197">
        <v>0</v>
      </c>
      <c r="U37" s="197">
        <v>2.0699999999999998</v>
      </c>
      <c r="V37" s="197">
        <v>0</v>
      </c>
      <c r="W37" s="197">
        <v>0</v>
      </c>
      <c r="X37" s="197">
        <v>2.59</v>
      </c>
      <c r="Y37" s="197">
        <v>511.74</v>
      </c>
      <c r="Z37" s="197">
        <v>4.74</v>
      </c>
      <c r="AA37" s="197">
        <v>1.58</v>
      </c>
      <c r="AB37" s="197">
        <v>0</v>
      </c>
      <c r="AC37" s="197">
        <v>20.68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49.22</v>
      </c>
      <c r="AJ37" s="197">
        <v>0</v>
      </c>
      <c r="AK37" s="197">
        <v>4.43</v>
      </c>
      <c r="AL37" s="197">
        <v>0</v>
      </c>
      <c r="AM37" s="197">
        <v>34.24</v>
      </c>
      <c r="AN37" s="197">
        <v>0</v>
      </c>
      <c r="AO37" s="197">
        <v>258.38</v>
      </c>
      <c r="AP37" s="197">
        <v>0</v>
      </c>
    </row>
    <row r="38" spans="1:42">
      <c r="A38" t="s">
        <v>80</v>
      </c>
      <c r="B38" s="197">
        <v>0</v>
      </c>
      <c r="C38" s="197">
        <v>19.46</v>
      </c>
      <c r="D38" s="197">
        <v>0</v>
      </c>
      <c r="E38" s="197">
        <v>0</v>
      </c>
      <c r="F38" s="197">
        <v>30.52</v>
      </c>
      <c r="G38" s="197">
        <v>0</v>
      </c>
      <c r="H38" s="197">
        <v>0</v>
      </c>
      <c r="I38" s="197">
        <v>39.47</v>
      </c>
      <c r="J38" s="197">
        <v>0</v>
      </c>
      <c r="K38" s="197">
        <v>20.77</v>
      </c>
      <c r="L38" s="197">
        <v>-197.83</v>
      </c>
      <c r="M38" s="197">
        <v>2.54</v>
      </c>
      <c r="N38" s="197">
        <v>2.0699999999999998</v>
      </c>
      <c r="O38" s="197">
        <v>2.93</v>
      </c>
      <c r="P38" s="197">
        <v>0.82</v>
      </c>
      <c r="Q38" s="197">
        <v>0.38</v>
      </c>
      <c r="R38" s="197">
        <v>0.74</v>
      </c>
      <c r="S38" s="197">
        <v>0.46</v>
      </c>
      <c r="T38" s="197">
        <v>0</v>
      </c>
      <c r="U38" s="197">
        <v>2.0699999999999998</v>
      </c>
      <c r="V38" s="197">
        <v>0</v>
      </c>
      <c r="W38" s="197">
        <v>0</v>
      </c>
      <c r="X38" s="197">
        <v>2.59</v>
      </c>
      <c r="Y38" s="197">
        <v>511.74</v>
      </c>
      <c r="Z38" s="197">
        <v>4.74</v>
      </c>
      <c r="AA38" s="197">
        <v>1.58</v>
      </c>
      <c r="AB38" s="197">
        <v>0</v>
      </c>
      <c r="AC38" s="197">
        <v>20.68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49.22</v>
      </c>
      <c r="AJ38" s="197">
        <v>0</v>
      </c>
      <c r="AK38" s="197">
        <v>2.2599999999999998</v>
      </c>
      <c r="AL38" s="197">
        <v>0</v>
      </c>
      <c r="AM38" s="197">
        <v>34.24</v>
      </c>
      <c r="AN38" s="197">
        <v>0</v>
      </c>
      <c r="AO38" s="197">
        <v>258.38</v>
      </c>
      <c r="AP38" s="197">
        <v>0</v>
      </c>
    </row>
    <row r="39" spans="1:42">
      <c r="A39" t="s">
        <v>81</v>
      </c>
      <c r="B39" s="197">
        <v>0</v>
      </c>
      <c r="C39" s="197">
        <v>19.46</v>
      </c>
      <c r="D39" s="197">
        <v>0</v>
      </c>
      <c r="E39" s="197">
        <v>0</v>
      </c>
      <c r="F39" s="197">
        <v>30.52</v>
      </c>
      <c r="G39" s="197">
        <v>0</v>
      </c>
      <c r="H39" s="197">
        <v>0</v>
      </c>
      <c r="I39" s="197">
        <v>39.47</v>
      </c>
      <c r="J39" s="197">
        <v>0</v>
      </c>
      <c r="K39" s="197">
        <v>20.77</v>
      </c>
      <c r="L39" s="197">
        <v>-198.23</v>
      </c>
      <c r="M39" s="197">
        <v>2.54</v>
      </c>
      <c r="N39" s="197">
        <v>2.0699999999999998</v>
      </c>
      <c r="O39" s="197">
        <v>2.93</v>
      </c>
      <c r="P39" s="197">
        <v>0.82</v>
      </c>
      <c r="Q39" s="197">
        <v>0.38</v>
      </c>
      <c r="R39" s="197">
        <v>0.74</v>
      </c>
      <c r="S39" s="197">
        <v>0.46</v>
      </c>
      <c r="T39" s="197">
        <v>0</v>
      </c>
      <c r="U39" s="197">
        <v>2.0699999999999998</v>
      </c>
      <c r="V39" s="197">
        <v>0</v>
      </c>
      <c r="W39" s="197">
        <v>0</v>
      </c>
      <c r="X39" s="197">
        <v>2.59</v>
      </c>
      <c r="Y39" s="197">
        <v>511.74</v>
      </c>
      <c r="Z39" s="197">
        <v>4.74</v>
      </c>
      <c r="AA39" s="197">
        <v>1.58</v>
      </c>
      <c r="AB39" s="197">
        <v>0</v>
      </c>
      <c r="AC39" s="197">
        <v>26.16</v>
      </c>
      <c r="AD39" s="197">
        <v>0</v>
      </c>
      <c r="AE39" s="197">
        <v>0</v>
      </c>
      <c r="AF39" s="197">
        <v>0</v>
      </c>
      <c r="AG39" s="197">
        <v>1.68</v>
      </c>
      <c r="AH39" s="197">
        <v>0</v>
      </c>
      <c r="AI39" s="197">
        <v>49.22</v>
      </c>
      <c r="AJ39" s="197">
        <v>0</v>
      </c>
      <c r="AK39" s="197">
        <v>2.89</v>
      </c>
      <c r="AL39" s="197">
        <v>0</v>
      </c>
      <c r="AM39" s="197">
        <v>34.24</v>
      </c>
      <c r="AN39" s="197">
        <v>0</v>
      </c>
      <c r="AO39" s="197">
        <v>258.38</v>
      </c>
      <c r="AP39" s="197">
        <v>0</v>
      </c>
    </row>
    <row r="40" spans="1:42">
      <c r="A40" t="s">
        <v>82</v>
      </c>
      <c r="B40" s="197">
        <v>0</v>
      </c>
      <c r="C40" s="197">
        <v>19.46</v>
      </c>
      <c r="D40" s="197">
        <v>0</v>
      </c>
      <c r="E40" s="197">
        <v>0</v>
      </c>
      <c r="F40" s="197">
        <v>30.52</v>
      </c>
      <c r="G40" s="197">
        <v>0</v>
      </c>
      <c r="H40" s="197">
        <v>0</v>
      </c>
      <c r="I40" s="197">
        <v>39.47</v>
      </c>
      <c r="J40" s="197">
        <v>0</v>
      </c>
      <c r="K40" s="197">
        <v>20.77</v>
      </c>
      <c r="L40" s="197">
        <v>-199.02</v>
      </c>
      <c r="M40" s="197">
        <v>2.54</v>
      </c>
      <c r="N40" s="197">
        <v>2.0699999999999998</v>
      </c>
      <c r="O40" s="197">
        <v>2.93</v>
      </c>
      <c r="P40" s="197">
        <v>0.82</v>
      </c>
      <c r="Q40" s="197">
        <v>0.38</v>
      </c>
      <c r="R40" s="197">
        <v>0.74</v>
      </c>
      <c r="S40" s="197">
        <v>0.46</v>
      </c>
      <c r="T40" s="197">
        <v>0</v>
      </c>
      <c r="U40" s="197">
        <v>2.0699999999999998</v>
      </c>
      <c r="V40" s="197">
        <v>0</v>
      </c>
      <c r="W40" s="197">
        <v>0</v>
      </c>
      <c r="X40" s="197">
        <v>2.59</v>
      </c>
      <c r="Y40" s="197">
        <v>511.74</v>
      </c>
      <c r="Z40" s="197">
        <v>4.74</v>
      </c>
      <c r="AA40" s="197">
        <v>1.58</v>
      </c>
      <c r="AB40" s="197">
        <v>0</v>
      </c>
      <c r="AC40" s="197">
        <v>26.16</v>
      </c>
      <c r="AD40" s="197">
        <v>0</v>
      </c>
      <c r="AE40" s="197">
        <v>0</v>
      </c>
      <c r="AF40" s="197">
        <v>0</v>
      </c>
      <c r="AG40" s="197">
        <v>1.68</v>
      </c>
      <c r="AH40" s="197">
        <v>0</v>
      </c>
      <c r="AI40" s="197">
        <v>49.22</v>
      </c>
      <c r="AJ40" s="197">
        <v>0</v>
      </c>
      <c r="AK40" s="197">
        <v>3.2</v>
      </c>
      <c r="AL40" s="197">
        <v>0</v>
      </c>
      <c r="AM40" s="197">
        <v>34.24</v>
      </c>
      <c r="AN40" s="197">
        <v>0</v>
      </c>
      <c r="AO40" s="197">
        <v>258.38</v>
      </c>
      <c r="AP40" s="197">
        <v>0</v>
      </c>
    </row>
    <row r="41" spans="1:42">
      <c r="A41" t="s">
        <v>83</v>
      </c>
      <c r="B41" s="197">
        <v>0</v>
      </c>
      <c r="C41" s="197">
        <v>19.46</v>
      </c>
      <c r="D41" s="197">
        <v>0</v>
      </c>
      <c r="E41" s="197">
        <v>0</v>
      </c>
      <c r="F41" s="197">
        <v>30.52</v>
      </c>
      <c r="G41" s="197">
        <v>0</v>
      </c>
      <c r="H41" s="197">
        <v>0</v>
      </c>
      <c r="I41" s="197">
        <v>39.47</v>
      </c>
      <c r="J41" s="197">
        <v>0</v>
      </c>
      <c r="K41" s="197">
        <v>20.77</v>
      </c>
      <c r="L41" s="197">
        <v>-199.02</v>
      </c>
      <c r="M41" s="197">
        <v>2.54</v>
      </c>
      <c r="N41" s="197">
        <v>2.0699999999999998</v>
      </c>
      <c r="O41" s="197">
        <v>2.93</v>
      </c>
      <c r="P41" s="197">
        <v>0.82</v>
      </c>
      <c r="Q41" s="197">
        <v>0.38</v>
      </c>
      <c r="R41" s="197">
        <v>0.74</v>
      </c>
      <c r="S41" s="197">
        <v>0.46</v>
      </c>
      <c r="T41" s="197">
        <v>0</v>
      </c>
      <c r="U41" s="197">
        <v>2.0699999999999998</v>
      </c>
      <c r="V41" s="197">
        <v>0</v>
      </c>
      <c r="W41" s="197">
        <v>0</v>
      </c>
      <c r="X41" s="197">
        <v>2.59</v>
      </c>
      <c r="Y41" s="197">
        <v>511.74</v>
      </c>
      <c r="Z41" s="197">
        <v>4.74</v>
      </c>
      <c r="AA41" s="197">
        <v>1.58</v>
      </c>
      <c r="AB41" s="197">
        <v>0</v>
      </c>
      <c r="AC41" s="197">
        <v>20.68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49.22</v>
      </c>
      <c r="AJ41" s="197">
        <v>0</v>
      </c>
      <c r="AK41" s="197">
        <v>3.2</v>
      </c>
      <c r="AL41" s="197">
        <v>0</v>
      </c>
      <c r="AM41" s="197">
        <v>34.24</v>
      </c>
      <c r="AN41" s="197">
        <v>0</v>
      </c>
      <c r="AO41" s="197">
        <v>258.38</v>
      </c>
      <c r="AP41" s="197">
        <v>0</v>
      </c>
    </row>
    <row r="42" spans="1:42">
      <c r="A42" t="s">
        <v>84</v>
      </c>
      <c r="B42" s="197">
        <v>0</v>
      </c>
      <c r="C42" s="197">
        <v>19.46</v>
      </c>
      <c r="D42" s="197">
        <v>0</v>
      </c>
      <c r="E42" s="197">
        <v>0</v>
      </c>
      <c r="F42" s="197">
        <v>30.52</v>
      </c>
      <c r="G42" s="197">
        <v>0</v>
      </c>
      <c r="H42" s="197">
        <v>0</v>
      </c>
      <c r="I42" s="197">
        <v>39.47</v>
      </c>
      <c r="J42" s="197">
        <v>0</v>
      </c>
      <c r="K42" s="197">
        <v>20.77</v>
      </c>
      <c r="L42" s="197">
        <v>-199.02</v>
      </c>
      <c r="M42" s="197">
        <v>2.54</v>
      </c>
      <c r="N42" s="197">
        <v>2.0699999999999998</v>
      </c>
      <c r="O42" s="197">
        <v>2.93</v>
      </c>
      <c r="P42" s="197">
        <v>0.82</v>
      </c>
      <c r="Q42" s="197">
        <v>0.38</v>
      </c>
      <c r="R42" s="197">
        <v>0.74</v>
      </c>
      <c r="S42" s="197">
        <v>0.46</v>
      </c>
      <c r="T42" s="197">
        <v>0</v>
      </c>
      <c r="U42" s="197">
        <v>2.0699999999999998</v>
      </c>
      <c r="V42" s="197">
        <v>0</v>
      </c>
      <c r="W42" s="197">
        <v>0</v>
      </c>
      <c r="X42" s="197">
        <v>2.59</v>
      </c>
      <c r="Y42" s="197">
        <v>511.74</v>
      </c>
      <c r="Z42" s="197">
        <v>4.74</v>
      </c>
      <c r="AA42" s="197">
        <v>1.58</v>
      </c>
      <c r="AB42" s="197">
        <v>0</v>
      </c>
      <c r="AC42" s="197">
        <v>20.68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49.22</v>
      </c>
      <c r="AJ42" s="197">
        <v>0</v>
      </c>
      <c r="AK42" s="197">
        <v>3.2</v>
      </c>
      <c r="AL42" s="197">
        <v>0</v>
      </c>
      <c r="AM42" s="197">
        <v>34.24</v>
      </c>
      <c r="AN42" s="197">
        <v>0</v>
      </c>
      <c r="AO42" s="197">
        <v>258.38</v>
      </c>
      <c r="AP42" s="197">
        <v>0</v>
      </c>
    </row>
    <row r="43" spans="1:42">
      <c r="A43" t="s">
        <v>85</v>
      </c>
      <c r="B43" s="197">
        <v>0</v>
      </c>
      <c r="C43" s="197">
        <v>19.37</v>
      </c>
      <c r="D43" s="197">
        <v>0</v>
      </c>
      <c r="E43" s="197">
        <v>0</v>
      </c>
      <c r="F43" s="197">
        <v>30.52</v>
      </c>
      <c r="G43" s="197">
        <v>0</v>
      </c>
      <c r="H43" s="197">
        <v>0</v>
      </c>
      <c r="I43" s="197">
        <v>39.229999999999997</v>
      </c>
      <c r="J43" s="197">
        <v>0</v>
      </c>
      <c r="K43" s="197">
        <v>20.77</v>
      </c>
      <c r="L43" s="197">
        <v>-197.03</v>
      </c>
      <c r="M43" s="197">
        <v>2.54</v>
      </c>
      <c r="N43" s="197">
        <v>2.0699999999999998</v>
      </c>
      <c r="O43" s="197">
        <v>2.93</v>
      </c>
      <c r="P43" s="197">
        <v>0.82</v>
      </c>
      <c r="Q43" s="197">
        <v>0.38</v>
      </c>
      <c r="R43" s="197">
        <v>0.74</v>
      </c>
      <c r="S43" s="197">
        <v>0.46</v>
      </c>
      <c r="T43" s="197">
        <v>0</v>
      </c>
      <c r="U43" s="197">
        <v>2.0699999999999998</v>
      </c>
      <c r="V43" s="197">
        <v>0</v>
      </c>
      <c r="W43" s="197">
        <v>0</v>
      </c>
      <c r="X43" s="197">
        <v>2.59</v>
      </c>
      <c r="Y43" s="197">
        <v>511.74</v>
      </c>
      <c r="Z43" s="197">
        <v>4.74</v>
      </c>
      <c r="AA43" s="197">
        <v>1.58</v>
      </c>
      <c r="AB43" s="197">
        <v>0</v>
      </c>
      <c r="AC43" s="197">
        <v>20.68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49.22</v>
      </c>
      <c r="AJ43" s="197">
        <v>0</v>
      </c>
      <c r="AK43" s="197">
        <v>4.43</v>
      </c>
      <c r="AL43" s="197">
        <v>0</v>
      </c>
      <c r="AM43" s="197">
        <v>34.24</v>
      </c>
      <c r="AN43" s="197">
        <v>0</v>
      </c>
      <c r="AO43" s="197">
        <v>258.38</v>
      </c>
      <c r="AP43" s="197">
        <v>0</v>
      </c>
    </row>
    <row r="44" spans="1:42">
      <c r="A44" t="s">
        <v>86</v>
      </c>
      <c r="B44" s="197">
        <v>0</v>
      </c>
      <c r="C44" s="197">
        <v>19.37</v>
      </c>
      <c r="D44" s="197">
        <v>0</v>
      </c>
      <c r="E44" s="197">
        <v>0</v>
      </c>
      <c r="F44" s="197">
        <v>30.52</v>
      </c>
      <c r="G44" s="197">
        <v>0</v>
      </c>
      <c r="H44" s="197">
        <v>0</v>
      </c>
      <c r="I44" s="197">
        <v>39.229999999999997</v>
      </c>
      <c r="J44" s="197">
        <v>0</v>
      </c>
      <c r="K44" s="197">
        <v>20.77</v>
      </c>
      <c r="L44" s="197">
        <v>-197.03</v>
      </c>
      <c r="M44" s="197">
        <v>2.54</v>
      </c>
      <c r="N44" s="197">
        <v>2.0699999999999998</v>
      </c>
      <c r="O44" s="197">
        <v>2.93</v>
      </c>
      <c r="P44" s="197">
        <v>0.82</v>
      </c>
      <c r="Q44" s="197">
        <v>0.38</v>
      </c>
      <c r="R44" s="197">
        <v>0.74</v>
      </c>
      <c r="S44" s="197">
        <v>0.46</v>
      </c>
      <c r="T44" s="197">
        <v>0</v>
      </c>
      <c r="U44" s="197">
        <v>2.0699999999999998</v>
      </c>
      <c r="V44" s="197">
        <v>0</v>
      </c>
      <c r="W44" s="197">
        <v>0</v>
      </c>
      <c r="X44" s="197">
        <v>2.59</v>
      </c>
      <c r="Y44" s="197">
        <v>511.74</v>
      </c>
      <c r="Z44" s="197">
        <v>4.74</v>
      </c>
      <c r="AA44" s="197">
        <v>1.58</v>
      </c>
      <c r="AB44" s="197">
        <v>0</v>
      </c>
      <c r="AC44" s="197">
        <v>21.32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49.22</v>
      </c>
      <c r="AJ44" s="197">
        <v>0</v>
      </c>
      <c r="AK44" s="197">
        <v>1.94</v>
      </c>
      <c r="AL44" s="197">
        <v>0</v>
      </c>
      <c r="AM44" s="197">
        <v>34.24</v>
      </c>
      <c r="AN44" s="197">
        <v>0</v>
      </c>
      <c r="AO44" s="197">
        <v>258.38</v>
      </c>
      <c r="AP44" s="197">
        <v>0</v>
      </c>
    </row>
    <row r="45" spans="1:42">
      <c r="A45" t="s">
        <v>87</v>
      </c>
      <c r="B45" s="197">
        <v>0</v>
      </c>
      <c r="C45" s="197">
        <v>19.37</v>
      </c>
      <c r="D45" s="197">
        <v>0</v>
      </c>
      <c r="E45" s="197">
        <v>0</v>
      </c>
      <c r="F45" s="197">
        <v>30.52</v>
      </c>
      <c r="G45" s="197">
        <v>0</v>
      </c>
      <c r="H45" s="197">
        <v>0</v>
      </c>
      <c r="I45" s="197">
        <v>39.229999999999997</v>
      </c>
      <c r="J45" s="197">
        <v>0</v>
      </c>
      <c r="K45" s="197">
        <v>20.77</v>
      </c>
      <c r="L45" s="197">
        <v>-197.03</v>
      </c>
      <c r="M45" s="197">
        <v>2.54</v>
      </c>
      <c r="N45" s="197">
        <v>2.0699999999999998</v>
      </c>
      <c r="O45" s="197">
        <v>2.93</v>
      </c>
      <c r="P45" s="197">
        <v>0.82</v>
      </c>
      <c r="Q45" s="197">
        <v>0.38</v>
      </c>
      <c r="R45" s="197">
        <v>0.74</v>
      </c>
      <c r="S45" s="197">
        <v>0.46</v>
      </c>
      <c r="T45" s="197">
        <v>0</v>
      </c>
      <c r="U45" s="197">
        <v>2.0699999999999998</v>
      </c>
      <c r="V45" s="197">
        <v>0</v>
      </c>
      <c r="W45" s="197">
        <v>0</v>
      </c>
      <c r="X45" s="197">
        <v>2.59</v>
      </c>
      <c r="Y45" s="197">
        <v>511.74</v>
      </c>
      <c r="Z45" s="197">
        <v>4.74</v>
      </c>
      <c r="AA45" s="197">
        <v>1.58</v>
      </c>
      <c r="AB45" s="197">
        <v>0</v>
      </c>
      <c r="AC45" s="197">
        <v>21.32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49.22</v>
      </c>
      <c r="AJ45" s="197">
        <v>0</v>
      </c>
      <c r="AK45" s="197">
        <v>2.2599999999999998</v>
      </c>
      <c r="AL45" s="197">
        <v>0</v>
      </c>
      <c r="AM45" s="197">
        <v>34.24</v>
      </c>
      <c r="AN45" s="197">
        <v>0</v>
      </c>
      <c r="AO45" s="197">
        <v>258.38</v>
      </c>
      <c r="AP45" s="197">
        <v>0</v>
      </c>
    </row>
    <row r="46" spans="1:42">
      <c r="A46" t="s">
        <v>88</v>
      </c>
      <c r="B46" s="197">
        <v>0</v>
      </c>
      <c r="C46" s="197">
        <v>19.37</v>
      </c>
      <c r="D46" s="197">
        <v>0</v>
      </c>
      <c r="E46" s="197">
        <v>0</v>
      </c>
      <c r="F46" s="197">
        <v>30.52</v>
      </c>
      <c r="G46" s="197">
        <v>0</v>
      </c>
      <c r="H46" s="197">
        <v>0</v>
      </c>
      <c r="I46" s="197">
        <v>39.229999999999997</v>
      </c>
      <c r="J46" s="197">
        <v>0</v>
      </c>
      <c r="K46" s="197">
        <v>20.77</v>
      </c>
      <c r="L46" s="197">
        <v>-197.03</v>
      </c>
      <c r="M46" s="197">
        <v>2.54</v>
      </c>
      <c r="N46" s="197">
        <v>2.0699999999999998</v>
      </c>
      <c r="O46" s="197">
        <v>2.93</v>
      </c>
      <c r="P46" s="197">
        <v>0.82</v>
      </c>
      <c r="Q46" s="197">
        <v>0.38</v>
      </c>
      <c r="R46" s="197">
        <v>0.74</v>
      </c>
      <c r="S46" s="197">
        <v>0.46</v>
      </c>
      <c r="T46" s="197">
        <v>0</v>
      </c>
      <c r="U46" s="197">
        <v>2.0699999999999998</v>
      </c>
      <c r="V46" s="197">
        <v>0</v>
      </c>
      <c r="W46" s="197">
        <v>0</v>
      </c>
      <c r="X46" s="197">
        <v>2.59</v>
      </c>
      <c r="Y46" s="197">
        <v>511.74</v>
      </c>
      <c r="Z46" s="197">
        <v>4.74</v>
      </c>
      <c r="AA46" s="197">
        <v>1.58</v>
      </c>
      <c r="AB46" s="197">
        <v>0</v>
      </c>
      <c r="AC46" s="197">
        <v>21.32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49.22</v>
      </c>
      <c r="AJ46" s="197">
        <v>0</v>
      </c>
      <c r="AK46" s="197">
        <v>2.2599999999999998</v>
      </c>
      <c r="AL46" s="197">
        <v>0</v>
      </c>
      <c r="AM46" s="197">
        <v>34.24</v>
      </c>
      <c r="AN46" s="197">
        <v>0</v>
      </c>
      <c r="AO46" s="197">
        <v>258.38</v>
      </c>
      <c r="AP46" s="197">
        <v>0</v>
      </c>
    </row>
    <row r="47" spans="1:42">
      <c r="A47" t="s">
        <v>89</v>
      </c>
      <c r="B47" s="197">
        <v>0</v>
      </c>
      <c r="C47" s="197">
        <v>19.37</v>
      </c>
      <c r="D47" s="197">
        <v>0</v>
      </c>
      <c r="E47" s="197">
        <v>0</v>
      </c>
      <c r="F47" s="197">
        <v>30.52</v>
      </c>
      <c r="G47" s="197">
        <v>0</v>
      </c>
      <c r="H47" s="197">
        <v>0</v>
      </c>
      <c r="I47" s="197">
        <v>39.229999999999997</v>
      </c>
      <c r="J47" s="197">
        <v>0</v>
      </c>
      <c r="K47" s="197">
        <v>20.77</v>
      </c>
      <c r="L47" s="197">
        <v>-197.03</v>
      </c>
      <c r="M47" s="197">
        <v>2.54</v>
      </c>
      <c r="N47" s="197">
        <v>2.0699999999999998</v>
      </c>
      <c r="O47" s="197">
        <v>2.93</v>
      </c>
      <c r="P47" s="197">
        <v>0.82</v>
      </c>
      <c r="Q47" s="197">
        <v>0.38</v>
      </c>
      <c r="R47" s="197">
        <v>0.74</v>
      </c>
      <c r="S47" s="197">
        <v>0.46</v>
      </c>
      <c r="T47" s="197">
        <v>0</v>
      </c>
      <c r="U47" s="197">
        <v>2.0699999999999998</v>
      </c>
      <c r="V47" s="197">
        <v>0</v>
      </c>
      <c r="W47" s="197">
        <v>0</v>
      </c>
      <c r="X47" s="197">
        <v>2.59</v>
      </c>
      <c r="Y47" s="197">
        <v>511.74</v>
      </c>
      <c r="Z47" s="197">
        <v>4.74</v>
      </c>
      <c r="AA47" s="197">
        <v>1.58</v>
      </c>
      <c r="AB47" s="197">
        <v>0</v>
      </c>
      <c r="AC47" s="197">
        <v>21.32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49.22</v>
      </c>
      <c r="AJ47" s="197">
        <v>0</v>
      </c>
      <c r="AK47" s="197">
        <v>3.82</v>
      </c>
      <c r="AL47" s="197">
        <v>0</v>
      </c>
      <c r="AM47" s="197">
        <v>34.24</v>
      </c>
      <c r="AN47" s="197">
        <v>0</v>
      </c>
      <c r="AO47" s="197">
        <v>258.38</v>
      </c>
      <c r="AP47" s="197">
        <v>0</v>
      </c>
    </row>
    <row r="48" spans="1:42">
      <c r="A48" t="s">
        <v>90</v>
      </c>
      <c r="B48" s="197">
        <v>0</v>
      </c>
      <c r="C48" s="197">
        <v>19.37</v>
      </c>
      <c r="D48" s="197">
        <v>0</v>
      </c>
      <c r="E48" s="197">
        <v>0</v>
      </c>
      <c r="F48" s="197">
        <v>30.52</v>
      </c>
      <c r="G48" s="197">
        <v>0</v>
      </c>
      <c r="H48" s="197">
        <v>0</v>
      </c>
      <c r="I48" s="197">
        <v>39.229999999999997</v>
      </c>
      <c r="J48" s="197">
        <v>0</v>
      </c>
      <c r="K48" s="197">
        <v>20.77</v>
      </c>
      <c r="L48" s="197">
        <v>-197.03</v>
      </c>
      <c r="M48" s="197">
        <v>2.54</v>
      </c>
      <c r="N48" s="197">
        <v>2.0699999999999998</v>
      </c>
      <c r="O48" s="197">
        <v>2.93</v>
      </c>
      <c r="P48" s="197">
        <v>0.82</v>
      </c>
      <c r="Q48" s="197">
        <v>0.38</v>
      </c>
      <c r="R48" s="197">
        <v>0.74</v>
      </c>
      <c r="S48" s="197">
        <v>0.46</v>
      </c>
      <c r="T48" s="197">
        <v>0</v>
      </c>
      <c r="U48" s="197">
        <v>2.0699999999999998</v>
      </c>
      <c r="V48" s="197">
        <v>0</v>
      </c>
      <c r="W48" s="197">
        <v>0</v>
      </c>
      <c r="X48" s="197">
        <v>2.59</v>
      </c>
      <c r="Y48" s="197">
        <v>511.74</v>
      </c>
      <c r="Z48" s="197">
        <v>4.74</v>
      </c>
      <c r="AA48" s="197">
        <v>1.58</v>
      </c>
      <c r="AB48" s="197">
        <v>0</v>
      </c>
      <c r="AC48" s="197">
        <v>21.32</v>
      </c>
      <c r="AD48" s="197">
        <v>0</v>
      </c>
      <c r="AE48" s="197">
        <v>0</v>
      </c>
      <c r="AF48" s="197">
        <v>0</v>
      </c>
      <c r="AG48" s="197">
        <v>0</v>
      </c>
      <c r="AH48" s="197">
        <v>16.97</v>
      </c>
      <c r="AI48" s="197">
        <v>49.22</v>
      </c>
      <c r="AJ48" s="197">
        <v>0</v>
      </c>
      <c r="AK48" s="197">
        <v>3.82</v>
      </c>
      <c r="AL48" s="197">
        <v>0</v>
      </c>
      <c r="AM48" s="197">
        <v>34.24</v>
      </c>
      <c r="AN48" s="197">
        <v>0</v>
      </c>
      <c r="AO48" s="197">
        <v>258.38</v>
      </c>
      <c r="AP48" s="197">
        <v>0</v>
      </c>
    </row>
    <row r="49" spans="1:42">
      <c r="A49" t="s">
        <v>91</v>
      </c>
      <c r="B49" s="197">
        <v>0</v>
      </c>
      <c r="C49" s="197">
        <v>19.37</v>
      </c>
      <c r="D49" s="197">
        <v>0</v>
      </c>
      <c r="E49" s="197">
        <v>0</v>
      </c>
      <c r="F49" s="197">
        <v>30.52</v>
      </c>
      <c r="G49" s="197">
        <v>0</v>
      </c>
      <c r="H49" s="197">
        <v>0</v>
      </c>
      <c r="I49" s="197">
        <v>39.229999999999997</v>
      </c>
      <c r="J49" s="197">
        <v>0</v>
      </c>
      <c r="K49" s="197">
        <v>20.77</v>
      </c>
      <c r="L49" s="197">
        <v>-197.03</v>
      </c>
      <c r="M49" s="197">
        <v>2.54</v>
      </c>
      <c r="N49" s="197">
        <v>2.0699999999999998</v>
      </c>
      <c r="O49" s="197">
        <v>2.93</v>
      </c>
      <c r="P49" s="197">
        <v>0.82</v>
      </c>
      <c r="Q49" s="197">
        <v>0.38</v>
      </c>
      <c r="R49" s="197">
        <v>0.74</v>
      </c>
      <c r="S49" s="197">
        <v>0.46</v>
      </c>
      <c r="T49" s="197">
        <v>0</v>
      </c>
      <c r="U49" s="197">
        <v>2.0699999999999998</v>
      </c>
      <c r="V49" s="197">
        <v>0</v>
      </c>
      <c r="W49" s="197">
        <v>0</v>
      </c>
      <c r="X49" s="197">
        <v>2.59</v>
      </c>
      <c r="Y49" s="197">
        <v>511.74</v>
      </c>
      <c r="Z49" s="197">
        <v>4.74</v>
      </c>
      <c r="AA49" s="197">
        <v>1.58</v>
      </c>
      <c r="AB49" s="197">
        <v>0</v>
      </c>
      <c r="AC49" s="197">
        <v>21.32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49.22</v>
      </c>
      <c r="AJ49" s="197">
        <v>0</v>
      </c>
      <c r="AK49" s="197">
        <v>5.33</v>
      </c>
      <c r="AL49" s="197">
        <v>0</v>
      </c>
      <c r="AM49" s="197">
        <v>34.24</v>
      </c>
      <c r="AN49" s="197">
        <v>0</v>
      </c>
      <c r="AO49" s="197">
        <v>258.38</v>
      </c>
      <c r="AP49" s="197">
        <v>0</v>
      </c>
    </row>
    <row r="50" spans="1:42">
      <c r="A50" t="s">
        <v>92</v>
      </c>
      <c r="B50" s="197">
        <v>0</v>
      </c>
      <c r="C50" s="197">
        <v>19.37</v>
      </c>
      <c r="D50" s="197">
        <v>0</v>
      </c>
      <c r="E50" s="197">
        <v>0</v>
      </c>
      <c r="F50" s="197">
        <v>30.52</v>
      </c>
      <c r="G50" s="197">
        <v>0</v>
      </c>
      <c r="H50" s="197">
        <v>0</v>
      </c>
      <c r="I50" s="197">
        <v>39.229999999999997</v>
      </c>
      <c r="J50" s="197">
        <v>0</v>
      </c>
      <c r="K50" s="197">
        <v>20.77</v>
      </c>
      <c r="L50" s="197">
        <v>-197.03</v>
      </c>
      <c r="M50" s="197">
        <v>2.54</v>
      </c>
      <c r="N50" s="197">
        <v>2.0699999999999998</v>
      </c>
      <c r="O50" s="197">
        <v>2.93</v>
      </c>
      <c r="P50" s="197">
        <v>0.82</v>
      </c>
      <c r="Q50" s="197">
        <v>0.38</v>
      </c>
      <c r="R50" s="197">
        <v>0.74</v>
      </c>
      <c r="S50" s="197">
        <v>0.46</v>
      </c>
      <c r="T50" s="197">
        <v>0</v>
      </c>
      <c r="U50" s="197">
        <v>2.0699999999999998</v>
      </c>
      <c r="V50" s="197">
        <v>0</v>
      </c>
      <c r="W50" s="197">
        <v>0</v>
      </c>
      <c r="X50" s="197">
        <v>2.59</v>
      </c>
      <c r="Y50" s="197">
        <v>511.74</v>
      </c>
      <c r="Z50" s="197">
        <v>4.74</v>
      </c>
      <c r="AA50" s="197">
        <v>1.58</v>
      </c>
      <c r="AB50" s="197">
        <v>0</v>
      </c>
      <c r="AC50" s="197">
        <v>21.32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49.22</v>
      </c>
      <c r="AJ50" s="197">
        <v>0</v>
      </c>
      <c r="AK50" s="197">
        <v>2.89</v>
      </c>
      <c r="AL50" s="197">
        <v>0</v>
      </c>
      <c r="AM50" s="197">
        <v>34.24</v>
      </c>
      <c r="AN50" s="197">
        <v>0</v>
      </c>
      <c r="AO50" s="197">
        <v>258.38</v>
      </c>
      <c r="AP50" s="197">
        <v>0</v>
      </c>
    </row>
    <row r="51" spans="1:42">
      <c r="A51" t="s">
        <v>93</v>
      </c>
      <c r="B51" s="197">
        <v>0</v>
      </c>
      <c r="C51" s="197">
        <v>19.46</v>
      </c>
      <c r="D51" s="197">
        <v>0</v>
      </c>
      <c r="E51" s="197">
        <v>0</v>
      </c>
      <c r="F51" s="197">
        <v>30.52</v>
      </c>
      <c r="G51" s="197">
        <v>0</v>
      </c>
      <c r="H51" s="197">
        <v>0</v>
      </c>
      <c r="I51" s="197">
        <v>38.75</v>
      </c>
      <c r="J51" s="197">
        <v>0</v>
      </c>
      <c r="K51" s="197">
        <v>20.77</v>
      </c>
      <c r="L51" s="197">
        <v>-197.03</v>
      </c>
      <c r="M51" s="197">
        <v>2.54</v>
      </c>
      <c r="N51" s="197">
        <v>2.0699999999999998</v>
      </c>
      <c r="O51" s="197">
        <v>2.93</v>
      </c>
      <c r="P51" s="197">
        <v>0.82</v>
      </c>
      <c r="Q51" s="197">
        <v>0.38</v>
      </c>
      <c r="R51" s="197">
        <v>0.74</v>
      </c>
      <c r="S51" s="197">
        <v>0.46</v>
      </c>
      <c r="T51" s="197">
        <v>0</v>
      </c>
      <c r="U51" s="197">
        <v>2.0699999999999998</v>
      </c>
      <c r="V51" s="197">
        <v>0</v>
      </c>
      <c r="W51" s="197">
        <v>0</v>
      </c>
      <c r="X51" s="197">
        <v>2.59</v>
      </c>
      <c r="Y51" s="197">
        <v>511.74</v>
      </c>
      <c r="Z51" s="197">
        <v>4.74</v>
      </c>
      <c r="AA51" s="197">
        <v>1.58</v>
      </c>
      <c r="AB51" s="197">
        <v>0</v>
      </c>
      <c r="AC51" s="197">
        <v>21.97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49.22</v>
      </c>
      <c r="AJ51" s="197">
        <v>0</v>
      </c>
      <c r="AK51" s="197">
        <v>3.82</v>
      </c>
      <c r="AL51" s="197">
        <v>0</v>
      </c>
      <c r="AM51" s="197">
        <v>34.24</v>
      </c>
      <c r="AN51" s="197">
        <v>0</v>
      </c>
      <c r="AO51" s="197">
        <v>258.38</v>
      </c>
      <c r="AP51" s="197">
        <v>0</v>
      </c>
    </row>
    <row r="52" spans="1:42">
      <c r="A52" t="s">
        <v>94</v>
      </c>
      <c r="B52" s="197">
        <v>0</v>
      </c>
      <c r="C52" s="197">
        <v>19.46</v>
      </c>
      <c r="D52" s="197">
        <v>0</v>
      </c>
      <c r="E52" s="197">
        <v>0</v>
      </c>
      <c r="F52" s="197">
        <v>30.52</v>
      </c>
      <c r="G52" s="197">
        <v>0</v>
      </c>
      <c r="H52" s="197">
        <v>0</v>
      </c>
      <c r="I52" s="197">
        <v>38.75</v>
      </c>
      <c r="J52" s="197">
        <v>0</v>
      </c>
      <c r="K52" s="197">
        <v>20.77</v>
      </c>
      <c r="L52" s="197">
        <v>-197.03</v>
      </c>
      <c r="M52" s="197">
        <v>2.54</v>
      </c>
      <c r="N52" s="197">
        <v>2.0699999999999998</v>
      </c>
      <c r="O52" s="197">
        <v>2.93</v>
      </c>
      <c r="P52" s="197">
        <v>0.82</v>
      </c>
      <c r="Q52" s="197">
        <v>0.38</v>
      </c>
      <c r="R52" s="197">
        <v>0.74</v>
      </c>
      <c r="S52" s="197">
        <v>0.46</v>
      </c>
      <c r="T52" s="197">
        <v>0</v>
      </c>
      <c r="U52" s="197">
        <v>2.0699999999999998</v>
      </c>
      <c r="V52" s="197">
        <v>0</v>
      </c>
      <c r="W52" s="197">
        <v>0</v>
      </c>
      <c r="X52" s="197">
        <v>2.59</v>
      </c>
      <c r="Y52" s="197">
        <v>511.74</v>
      </c>
      <c r="Z52" s="197">
        <v>4.74</v>
      </c>
      <c r="AA52" s="197">
        <v>1.58</v>
      </c>
      <c r="AB52" s="197">
        <v>0</v>
      </c>
      <c r="AC52" s="197">
        <v>21.97</v>
      </c>
      <c r="AD52" s="197">
        <v>0</v>
      </c>
      <c r="AE52" s="197">
        <v>0</v>
      </c>
      <c r="AF52" s="197">
        <v>0</v>
      </c>
      <c r="AG52" s="197">
        <v>0.85</v>
      </c>
      <c r="AH52" s="197">
        <v>0</v>
      </c>
      <c r="AI52" s="197">
        <v>49.22</v>
      </c>
      <c r="AJ52" s="197">
        <v>0</v>
      </c>
      <c r="AK52" s="197">
        <v>3.82</v>
      </c>
      <c r="AL52" s="197">
        <v>0</v>
      </c>
      <c r="AM52" s="197">
        <v>34.24</v>
      </c>
      <c r="AN52" s="197">
        <v>0</v>
      </c>
      <c r="AO52" s="197">
        <v>258.38</v>
      </c>
      <c r="AP52" s="197">
        <v>0</v>
      </c>
    </row>
    <row r="53" spans="1:42">
      <c r="A53" t="s">
        <v>95</v>
      </c>
      <c r="B53" s="197">
        <v>0</v>
      </c>
      <c r="C53" s="197">
        <v>19.37</v>
      </c>
      <c r="D53" s="197">
        <v>0</v>
      </c>
      <c r="E53" s="197">
        <v>0</v>
      </c>
      <c r="F53" s="197">
        <v>30.52</v>
      </c>
      <c r="G53" s="197">
        <v>0</v>
      </c>
      <c r="H53" s="197">
        <v>0</v>
      </c>
      <c r="I53" s="197">
        <v>38.75</v>
      </c>
      <c r="J53" s="197">
        <v>0</v>
      </c>
      <c r="K53" s="197">
        <v>20.77</v>
      </c>
      <c r="L53" s="197">
        <v>-197.03</v>
      </c>
      <c r="M53" s="197">
        <v>2.54</v>
      </c>
      <c r="N53" s="197">
        <v>2.0699999999999998</v>
      </c>
      <c r="O53" s="197">
        <v>2.93</v>
      </c>
      <c r="P53" s="197">
        <v>0.82</v>
      </c>
      <c r="Q53" s="197">
        <v>0.38</v>
      </c>
      <c r="R53" s="197">
        <v>0.74</v>
      </c>
      <c r="S53" s="197">
        <v>0.46</v>
      </c>
      <c r="T53" s="197">
        <v>0</v>
      </c>
      <c r="U53" s="197">
        <v>2.0699999999999998</v>
      </c>
      <c r="V53" s="197">
        <v>0</v>
      </c>
      <c r="W53" s="197">
        <v>0</v>
      </c>
      <c r="X53" s="197">
        <v>2.59</v>
      </c>
      <c r="Y53" s="197">
        <v>511.74</v>
      </c>
      <c r="Z53" s="197">
        <v>4.74</v>
      </c>
      <c r="AA53" s="197">
        <v>1.58</v>
      </c>
      <c r="AB53" s="197">
        <v>0</v>
      </c>
      <c r="AC53" s="197">
        <v>21.97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49.22</v>
      </c>
      <c r="AJ53" s="197">
        <v>0</v>
      </c>
      <c r="AK53" s="197">
        <v>3.82</v>
      </c>
      <c r="AL53" s="197">
        <v>0</v>
      </c>
      <c r="AM53" s="197">
        <v>34.24</v>
      </c>
      <c r="AN53" s="197">
        <v>0</v>
      </c>
      <c r="AO53" s="197">
        <v>258.38</v>
      </c>
      <c r="AP53" s="197">
        <v>0</v>
      </c>
    </row>
    <row r="54" spans="1:42">
      <c r="A54" t="s">
        <v>96</v>
      </c>
      <c r="B54" s="197">
        <v>0</v>
      </c>
      <c r="C54" s="197">
        <v>19.37</v>
      </c>
      <c r="D54" s="197">
        <v>0</v>
      </c>
      <c r="E54" s="197">
        <v>0</v>
      </c>
      <c r="F54" s="197">
        <v>30.52</v>
      </c>
      <c r="G54" s="197">
        <v>0</v>
      </c>
      <c r="H54" s="197">
        <v>0</v>
      </c>
      <c r="I54" s="197">
        <v>38.75</v>
      </c>
      <c r="J54" s="197">
        <v>0</v>
      </c>
      <c r="K54" s="197">
        <v>20.77</v>
      </c>
      <c r="L54" s="197">
        <v>-197.03</v>
      </c>
      <c r="M54" s="197">
        <v>2.54</v>
      </c>
      <c r="N54" s="197">
        <v>2.0699999999999998</v>
      </c>
      <c r="O54" s="197">
        <v>2.93</v>
      </c>
      <c r="P54" s="197">
        <v>0.82</v>
      </c>
      <c r="Q54" s="197">
        <v>0.38</v>
      </c>
      <c r="R54" s="197">
        <v>0.74</v>
      </c>
      <c r="S54" s="197">
        <v>0.46</v>
      </c>
      <c r="T54" s="197">
        <v>0</v>
      </c>
      <c r="U54" s="197">
        <v>2.0699999999999998</v>
      </c>
      <c r="V54" s="197">
        <v>0</v>
      </c>
      <c r="W54" s="197">
        <v>0</v>
      </c>
      <c r="X54" s="197">
        <v>2.59</v>
      </c>
      <c r="Y54" s="197">
        <v>511.74</v>
      </c>
      <c r="Z54" s="197">
        <v>4.74</v>
      </c>
      <c r="AA54" s="197">
        <v>1.58</v>
      </c>
      <c r="AB54" s="197">
        <v>0</v>
      </c>
      <c r="AC54" s="197">
        <v>21.97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49.22</v>
      </c>
      <c r="AJ54" s="197">
        <v>0</v>
      </c>
      <c r="AK54" s="197">
        <v>3.51</v>
      </c>
      <c r="AL54" s="197">
        <v>0</v>
      </c>
      <c r="AM54" s="197">
        <v>34.24</v>
      </c>
      <c r="AN54" s="197">
        <v>0</v>
      </c>
      <c r="AO54" s="197">
        <v>258.38</v>
      </c>
      <c r="AP54" s="197">
        <v>0</v>
      </c>
    </row>
    <row r="55" spans="1:42">
      <c r="A55" t="s">
        <v>97</v>
      </c>
      <c r="B55" s="197">
        <v>0</v>
      </c>
      <c r="C55" s="197">
        <v>19.37</v>
      </c>
      <c r="D55" s="197">
        <v>0</v>
      </c>
      <c r="E55" s="197">
        <v>0</v>
      </c>
      <c r="F55" s="197">
        <v>30.52</v>
      </c>
      <c r="G55" s="197">
        <v>0</v>
      </c>
      <c r="H55" s="197">
        <v>0</v>
      </c>
      <c r="I55" s="197">
        <v>38.51</v>
      </c>
      <c r="J55" s="197">
        <v>0</v>
      </c>
      <c r="K55" s="197">
        <v>20.77</v>
      </c>
      <c r="L55" s="197">
        <v>-197.03</v>
      </c>
      <c r="M55" s="197">
        <v>2.54</v>
      </c>
      <c r="N55" s="197">
        <v>2.0699999999999998</v>
      </c>
      <c r="O55" s="197">
        <v>2.93</v>
      </c>
      <c r="P55" s="197">
        <v>0.82</v>
      </c>
      <c r="Q55" s="197">
        <v>0.38</v>
      </c>
      <c r="R55" s="197">
        <v>0.74</v>
      </c>
      <c r="S55" s="197">
        <v>0.47</v>
      </c>
      <c r="T55" s="197">
        <v>0</v>
      </c>
      <c r="U55" s="197">
        <v>2.0699999999999998</v>
      </c>
      <c r="V55" s="197">
        <v>0</v>
      </c>
      <c r="W55" s="197">
        <v>0</v>
      </c>
      <c r="X55" s="197">
        <v>2.59</v>
      </c>
      <c r="Y55" s="197">
        <v>511.74</v>
      </c>
      <c r="Z55" s="197">
        <v>4.74</v>
      </c>
      <c r="AA55" s="197">
        <v>1.58</v>
      </c>
      <c r="AB55" s="197">
        <v>0</v>
      </c>
      <c r="AC55" s="197">
        <v>21.97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49.22</v>
      </c>
      <c r="AJ55" s="197">
        <v>0</v>
      </c>
      <c r="AK55" s="197">
        <v>4.43</v>
      </c>
      <c r="AL55" s="197">
        <v>0</v>
      </c>
      <c r="AM55" s="197">
        <v>34.24</v>
      </c>
      <c r="AN55" s="197">
        <v>0</v>
      </c>
      <c r="AO55" s="197">
        <v>258.38</v>
      </c>
      <c r="AP55" s="197">
        <v>0</v>
      </c>
    </row>
    <row r="56" spans="1:42">
      <c r="A56" t="s">
        <v>98</v>
      </c>
      <c r="B56" s="197">
        <v>0</v>
      </c>
      <c r="C56" s="197">
        <v>19.37</v>
      </c>
      <c r="D56" s="197">
        <v>0</v>
      </c>
      <c r="E56" s="197">
        <v>0</v>
      </c>
      <c r="F56" s="197">
        <v>30.52</v>
      </c>
      <c r="G56" s="197">
        <v>0</v>
      </c>
      <c r="H56" s="197">
        <v>0</v>
      </c>
      <c r="I56" s="197">
        <v>38.51</v>
      </c>
      <c r="J56" s="197">
        <v>0</v>
      </c>
      <c r="K56" s="197">
        <v>20.77</v>
      </c>
      <c r="L56" s="197">
        <v>-199.77</v>
      </c>
      <c r="M56" s="197">
        <v>2.54</v>
      </c>
      <c r="N56" s="197">
        <v>2.0699999999999998</v>
      </c>
      <c r="O56" s="197">
        <v>2.93</v>
      </c>
      <c r="P56" s="197">
        <v>0.82</v>
      </c>
      <c r="Q56" s="197">
        <v>0.38</v>
      </c>
      <c r="R56" s="197">
        <v>0.74</v>
      </c>
      <c r="S56" s="197">
        <v>0.47</v>
      </c>
      <c r="T56" s="197">
        <v>0</v>
      </c>
      <c r="U56" s="197">
        <v>2.0699999999999998</v>
      </c>
      <c r="V56" s="197">
        <v>0</v>
      </c>
      <c r="W56" s="197">
        <v>0</v>
      </c>
      <c r="X56" s="197">
        <v>2.59</v>
      </c>
      <c r="Y56" s="197">
        <v>511.74</v>
      </c>
      <c r="Z56" s="197">
        <v>4.74</v>
      </c>
      <c r="AA56" s="197">
        <v>1.58</v>
      </c>
      <c r="AB56" s="197">
        <v>0</v>
      </c>
      <c r="AC56" s="197">
        <v>21.97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49.22</v>
      </c>
      <c r="AJ56" s="197">
        <v>0</v>
      </c>
      <c r="AK56" s="197">
        <v>1.94</v>
      </c>
      <c r="AL56" s="197">
        <v>0</v>
      </c>
      <c r="AM56" s="197">
        <v>34.24</v>
      </c>
      <c r="AN56" s="197">
        <v>0</v>
      </c>
      <c r="AO56" s="197">
        <v>258.38</v>
      </c>
      <c r="AP56" s="197">
        <v>0</v>
      </c>
    </row>
    <row r="57" spans="1:42">
      <c r="A57" t="s">
        <v>99</v>
      </c>
      <c r="B57" s="197">
        <v>0</v>
      </c>
      <c r="C57" s="197">
        <v>19.37</v>
      </c>
      <c r="D57" s="197">
        <v>0</v>
      </c>
      <c r="E57" s="197">
        <v>0</v>
      </c>
      <c r="F57" s="197">
        <v>30.52</v>
      </c>
      <c r="G57" s="197">
        <v>0</v>
      </c>
      <c r="H57" s="197">
        <v>0</v>
      </c>
      <c r="I57" s="197">
        <v>38.51</v>
      </c>
      <c r="J57" s="197">
        <v>0</v>
      </c>
      <c r="K57" s="197">
        <v>20.77</v>
      </c>
      <c r="L57" s="197">
        <v>-199.17</v>
      </c>
      <c r="M57" s="197">
        <v>2.54</v>
      </c>
      <c r="N57" s="197">
        <v>2.0699999999999998</v>
      </c>
      <c r="O57" s="197">
        <v>2.93</v>
      </c>
      <c r="P57" s="197">
        <v>0.82</v>
      </c>
      <c r="Q57" s="197">
        <v>0.38</v>
      </c>
      <c r="R57" s="197">
        <v>0.74</v>
      </c>
      <c r="S57" s="197">
        <v>0.47</v>
      </c>
      <c r="T57" s="197">
        <v>0</v>
      </c>
      <c r="U57" s="197">
        <v>2.0699999999999998</v>
      </c>
      <c r="V57" s="197">
        <v>0</v>
      </c>
      <c r="W57" s="197">
        <v>0</v>
      </c>
      <c r="X57" s="197">
        <v>2.59</v>
      </c>
      <c r="Y57" s="197">
        <v>511.74</v>
      </c>
      <c r="Z57" s="197">
        <v>4.74</v>
      </c>
      <c r="AA57" s="197">
        <v>1.58</v>
      </c>
      <c r="AB57" s="197">
        <v>0</v>
      </c>
      <c r="AC57" s="197">
        <v>21.97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49.22</v>
      </c>
      <c r="AJ57" s="197">
        <v>0</v>
      </c>
      <c r="AK57" s="197">
        <v>2.2599999999999998</v>
      </c>
      <c r="AL57" s="197">
        <v>0</v>
      </c>
      <c r="AM57" s="197">
        <v>34.24</v>
      </c>
      <c r="AN57" s="197">
        <v>0</v>
      </c>
      <c r="AO57" s="197">
        <v>258.38</v>
      </c>
      <c r="AP57" s="197">
        <v>0</v>
      </c>
    </row>
    <row r="58" spans="1:42">
      <c r="A58" t="s">
        <v>100</v>
      </c>
      <c r="B58" s="197">
        <v>0</v>
      </c>
      <c r="C58" s="197">
        <v>19.37</v>
      </c>
      <c r="D58" s="197">
        <v>0</v>
      </c>
      <c r="E58" s="197">
        <v>0</v>
      </c>
      <c r="F58" s="197">
        <v>30.52</v>
      </c>
      <c r="G58" s="197">
        <v>0</v>
      </c>
      <c r="H58" s="197">
        <v>0</v>
      </c>
      <c r="I58" s="197">
        <v>38.51</v>
      </c>
      <c r="J58" s="197">
        <v>0</v>
      </c>
      <c r="K58" s="197">
        <v>20.77</v>
      </c>
      <c r="L58" s="197">
        <v>-197.78</v>
      </c>
      <c r="M58" s="197">
        <v>2.54</v>
      </c>
      <c r="N58" s="197">
        <v>2.0699999999999998</v>
      </c>
      <c r="O58" s="197">
        <v>2.93</v>
      </c>
      <c r="P58" s="197">
        <v>0.82</v>
      </c>
      <c r="Q58" s="197">
        <v>0.38</v>
      </c>
      <c r="R58" s="197">
        <v>0.74</v>
      </c>
      <c r="S58" s="197">
        <v>0.47</v>
      </c>
      <c r="T58" s="197">
        <v>0</v>
      </c>
      <c r="U58" s="197">
        <v>2.0699999999999998</v>
      </c>
      <c r="V58" s="197">
        <v>0</v>
      </c>
      <c r="W58" s="197">
        <v>0</v>
      </c>
      <c r="X58" s="197">
        <v>2.59</v>
      </c>
      <c r="Y58" s="197">
        <v>511.74</v>
      </c>
      <c r="Z58" s="197">
        <v>4.74</v>
      </c>
      <c r="AA58" s="197">
        <v>1.58</v>
      </c>
      <c r="AB58" s="197">
        <v>0</v>
      </c>
      <c r="AC58" s="197">
        <v>21.97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49.22</v>
      </c>
      <c r="AJ58" s="197">
        <v>0</v>
      </c>
      <c r="AK58" s="197">
        <v>2.89</v>
      </c>
      <c r="AL58" s="197">
        <v>0</v>
      </c>
      <c r="AM58" s="197">
        <v>34.24</v>
      </c>
      <c r="AN58" s="197">
        <v>0</v>
      </c>
      <c r="AO58" s="197">
        <v>258.38</v>
      </c>
      <c r="AP58" s="197">
        <v>0</v>
      </c>
    </row>
    <row r="59" spans="1:42">
      <c r="A59" t="s">
        <v>101</v>
      </c>
      <c r="B59" s="197">
        <v>0</v>
      </c>
      <c r="C59" s="197">
        <v>19.32</v>
      </c>
      <c r="D59" s="197">
        <v>0</v>
      </c>
      <c r="E59" s="197">
        <v>0</v>
      </c>
      <c r="F59" s="197">
        <v>30.52</v>
      </c>
      <c r="G59" s="197">
        <v>0</v>
      </c>
      <c r="H59" s="197">
        <v>0</v>
      </c>
      <c r="I59" s="197">
        <v>38.51</v>
      </c>
      <c r="J59" s="197">
        <v>0</v>
      </c>
      <c r="K59" s="197">
        <v>20.77</v>
      </c>
      <c r="L59" s="197">
        <v>-197.78</v>
      </c>
      <c r="M59" s="197">
        <v>2.54</v>
      </c>
      <c r="N59" s="197">
        <v>2.0699999999999998</v>
      </c>
      <c r="O59" s="197">
        <v>2.93</v>
      </c>
      <c r="P59" s="197">
        <v>0.82</v>
      </c>
      <c r="Q59" s="197">
        <v>0.38</v>
      </c>
      <c r="R59" s="197">
        <v>0.74</v>
      </c>
      <c r="S59" s="197">
        <v>0.47</v>
      </c>
      <c r="T59" s="197">
        <v>0</v>
      </c>
      <c r="U59" s="197">
        <v>2.0699999999999998</v>
      </c>
      <c r="V59" s="197">
        <v>0</v>
      </c>
      <c r="W59" s="197">
        <v>0</v>
      </c>
      <c r="X59" s="197">
        <v>2.59</v>
      </c>
      <c r="Y59" s="197">
        <v>511.74</v>
      </c>
      <c r="Z59" s="197">
        <v>4.74</v>
      </c>
      <c r="AA59" s="197">
        <v>1.58</v>
      </c>
      <c r="AB59" s="197">
        <v>0</v>
      </c>
      <c r="AC59" s="197">
        <v>21.97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49.22</v>
      </c>
      <c r="AJ59" s="197">
        <v>0</v>
      </c>
      <c r="AK59" s="197">
        <v>2.89</v>
      </c>
      <c r="AL59" s="197">
        <v>0</v>
      </c>
      <c r="AM59" s="197">
        <v>34.24</v>
      </c>
      <c r="AN59" s="197">
        <v>0</v>
      </c>
      <c r="AO59" s="197">
        <v>258.38</v>
      </c>
      <c r="AP59" s="197">
        <v>0</v>
      </c>
    </row>
    <row r="60" spans="1:42">
      <c r="A60" t="s">
        <v>102</v>
      </c>
      <c r="B60" s="197">
        <v>0</v>
      </c>
      <c r="C60" s="197">
        <v>19.32</v>
      </c>
      <c r="D60" s="197">
        <v>0</v>
      </c>
      <c r="E60" s="197">
        <v>0</v>
      </c>
      <c r="F60" s="197">
        <v>30.52</v>
      </c>
      <c r="G60" s="197">
        <v>0</v>
      </c>
      <c r="H60" s="197">
        <v>0</v>
      </c>
      <c r="I60" s="197">
        <v>38.51</v>
      </c>
      <c r="J60" s="197">
        <v>0</v>
      </c>
      <c r="K60" s="197">
        <v>20.77</v>
      </c>
      <c r="L60" s="197">
        <v>-197.78</v>
      </c>
      <c r="M60" s="197">
        <v>2.54</v>
      </c>
      <c r="N60" s="197">
        <v>2.0699999999999998</v>
      </c>
      <c r="O60" s="197">
        <v>2.93</v>
      </c>
      <c r="P60" s="197">
        <v>0.82</v>
      </c>
      <c r="Q60" s="197">
        <v>0.38</v>
      </c>
      <c r="R60" s="197">
        <v>0.74</v>
      </c>
      <c r="S60" s="197">
        <v>0.47</v>
      </c>
      <c r="T60" s="197">
        <v>0</v>
      </c>
      <c r="U60" s="197">
        <v>2.0699999999999998</v>
      </c>
      <c r="V60" s="197">
        <v>0</v>
      </c>
      <c r="W60" s="197">
        <v>0</v>
      </c>
      <c r="X60" s="197">
        <v>2.59</v>
      </c>
      <c r="Y60" s="197">
        <v>511.74</v>
      </c>
      <c r="Z60" s="197">
        <v>4.74</v>
      </c>
      <c r="AA60" s="197">
        <v>1.58</v>
      </c>
      <c r="AB60" s="197">
        <v>0</v>
      </c>
      <c r="AC60" s="197">
        <v>21.97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49.22</v>
      </c>
      <c r="AJ60" s="197">
        <v>0</v>
      </c>
      <c r="AK60" s="197">
        <v>2.57</v>
      </c>
      <c r="AL60" s="197">
        <v>0</v>
      </c>
      <c r="AM60" s="197">
        <v>34.24</v>
      </c>
      <c r="AN60" s="197">
        <v>0</v>
      </c>
      <c r="AO60" s="197">
        <v>258.38</v>
      </c>
      <c r="AP60" s="197">
        <v>0</v>
      </c>
    </row>
    <row r="61" spans="1:42">
      <c r="A61" t="s">
        <v>103</v>
      </c>
      <c r="B61" s="197">
        <v>0</v>
      </c>
      <c r="C61" s="197">
        <v>19.28</v>
      </c>
      <c r="D61" s="197">
        <v>0</v>
      </c>
      <c r="E61" s="197">
        <v>0</v>
      </c>
      <c r="F61" s="197">
        <v>30.52</v>
      </c>
      <c r="G61" s="197">
        <v>0</v>
      </c>
      <c r="H61" s="197">
        <v>0</v>
      </c>
      <c r="I61" s="197">
        <v>38.51</v>
      </c>
      <c r="J61" s="197">
        <v>0</v>
      </c>
      <c r="K61" s="197">
        <v>20.77</v>
      </c>
      <c r="L61" s="197">
        <v>-197.78</v>
      </c>
      <c r="M61" s="197">
        <v>2.54</v>
      </c>
      <c r="N61" s="197">
        <v>2.0699999999999998</v>
      </c>
      <c r="O61" s="197">
        <v>2.93</v>
      </c>
      <c r="P61" s="197">
        <v>0.82</v>
      </c>
      <c r="Q61" s="197">
        <v>0.38</v>
      </c>
      <c r="R61" s="197">
        <v>0.74</v>
      </c>
      <c r="S61" s="197">
        <v>0.47</v>
      </c>
      <c r="T61" s="197">
        <v>0</v>
      </c>
      <c r="U61" s="197">
        <v>2.0699999999999998</v>
      </c>
      <c r="V61" s="197">
        <v>0</v>
      </c>
      <c r="W61" s="197">
        <v>0</v>
      </c>
      <c r="X61" s="197">
        <v>2.59</v>
      </c>
      <c r="Y61" s="197">
        <v>511.74</v>
      </c>
      <c r="Z61" s="197">
        <v>4.74</v>
      </c>
      <c r="AA61" s="197">
        <v>1.58</v>
      </c>
      <c r="AB61" s="197">
        <v>0</v>
      </c>
      <c r="AC61" s="197">
        <v>21.97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49.22</v>
      </c>
      <c r="AJ61" s="197">
        <v>0</v>
      </c>
      <c r="AK61" s="197">
        <v>2.2599999999999998</v>
      </c>
      <c r="AL61" s="197">
        <v>0</v>
      </c>
      <c r="AM61" s="197">
        <v>34.24</v>
      </c>
      <c r="AN61" s="197">
        <v>0</v>
      </c>
      <c r="AO61" s="197">
        <v>258.38</v>
      </c>
      <c r="AP61" s="197">
        <v>0</v>
      </c>
    </row>
    <row r="62" spans="1:42">
      <c r="A62" t="s">
        <v>104</v>
      </c>
      <c r="B62" s="197">
        <v>0</v>
      </c>
      <c r="C62" s="197">
        <v>19.28</v>
      </c>
      <c r="D62" s="197">
        <v>0</v>
      </c>
      <c r="E62" s="197">
        <v>0</v>
      </c>
      <c r="F62" s="197">
        <v>30.52</v>
      </c>
      <c r="G62" s="197">
        <v>0</v>
      </c>
      <c r="H62" s="197">
        <v>0</v>
      </c>
      <c r="I62" s="197">
        <v>38.51</v>
      </c>
      <c r="J62" s="197">
        <v>0</v>
      </c>
      <c r="K62" s="197">
        <v>20.77</v>
      </c>
      <c r="L62" s="197">
        <v>-198.17</v>
      </c>
      <c r="M62" s="197">
        <v>2.54</v>
      </c>
      <c r="N62" s="197">
        <v>2.0699999999999998</v>
      </c>
      <c r="O62" s="197">
        <v>2.93</v>
      </c>
      <c r="P62" s="197">
        <v>0.82</v>
      </c>
      <c r="Q62" s="197">
        <v>0.38</v>
      </c>
      <c r="R62" s="197">
        <v>0.74</v>
      </c>
      <c r="S62" s="197">
        <v>0.47</v>
      </c>
      <c r="T62" s="197">
        <v>0</v>
      </c>
      <c r="U62" s="197">
        <v>2.0699999999999998</v>
      </c>
      <c r="V62" s="197">
        <v>0</v>
      </c>
      <c r="W62" s="197">
        <v>0</v>
      </c>
      <c r="X62" s="197">
        <v>2.59</v>
      </c>
      <c r="Y62" s="197">
        <v>511.74</v>
      </c>
      <c r="Z62" s="197">
        <v>4.74</v>
      </c>
      <c r="AA62" s="197">
        <v>1.58</v>
      </c>
      <c r="AB62" s="197">
        <v>0</v>
      </c>
      <c r="AC62" s="197">
        <v>21.97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49.22</v>
      </c>
      <c r="AJ62" s="197">
        <v>0</v>
      </c>
      <c r="AK62" s="197">
        <v>0</v>
      </c>
      <c r="AL62" s="197">
        <v>0</v>
      </c>
      <c r="AM62" s="197">
        <v>34.24</v>
      </c>
      <c r="AN62" s="197">
        <v>0</v>
      </c>
      <c r="AO62" s="197">
        <v>258.38</v>
      </c>
      <c r="AP62" s="197">
        <v>0</v>
      </c>
    </row>
    <row r="63" spans="1:42">
      <c r="A63" t="s">
        <v>105</v>
      </c>
      <c r="B63" s="197">
        <v>0</v>
      </c>
      <c r="C63" s="197">
        <v>19.28</v>
      </c>
      <c r="D63" s="197">
        <v>0</v>
      </c>
      <c r="E63" s="197">
        <v>0</v>
      </c>
      <c r="F63" s="197">
        <v>30.52</v>
      </c>
      <c r="G63" s="197">
        <v>0</v>
      </c>
      <c r="H63" s="197">
        <v>0</v>
      </c>
      <c r="I63" s="197">
        <v>38.51</v>
      </c>
      <c r="J63" s="197">
        <v>0</v>
      </c>
      <c r="K63" s="197">
        <v>20.77</v>
      </c>
      <c r="L63" s="197">
        <v>-198.57</v>
      </c>
      <c r="M63" s="197">
        <v>2.54</v>
      </c>
      <c r="N63" s="197">
        <v>2.0699999999999998</v>
      </c>
      <c r="O63" s="197">
        <v>2.93</v>
      </c>
      <c r="P63" s="197">
        <v>0.82</v>
      </c>
      <c r="Q63" s="197">
        <v>0.38</v>
      </c>
      <c r="R63" s="197">
        <v>0.74</v>
      </c>
      <c r="S63" s="197">
        <v>0.47</v>
      </c>
      <c r="T63" s="197">
        <v>0</v>
      </c>
      <c r="U63" s="197">
        <v>2.0699999999999998</v>
      </c>
      <c r="V63" s="197">
        <v>0</v>
      </c>
      <c r="W63" s="197">
        <v>0</v>
      </c>
      <c r="X63" s="197">
        <v>2.59</v>
      </c>
      <c r="Y63" s="197">
        <v>511.74</v>
      </c>
      <c r="Z63" s="197">
        <v>4.74</v>
      </c>
      <c r="AA63" s="197">
        <v>1.58</v>
      </c>
      <c r="AB63" s="197">
        <v>0</v>
      </c>
      <c r="AC63" s="197">
        <v>21.97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49.22</v>
      </c>
      <c r="AJ63" s="197">
        <v>0</v>
      </c>
      <c r="AK63" s="197">
        <v>0</v>
      </c>
      <c r="AL63" s="197">
        <v>0</v>
      </c>
      <c r="AM63" s="197">
        <v>34.24</v>
      </c>
      <c r="AN63" s="197">
        <v>0</v>
      </c>
      <c r="AO63" s="197">
        <v>258.38</v>
      </c>
      <c r="AP63" s="197">
        <v>0</v>
      </c>
    </row>
    <row r="64" spans="1:42">
      <c r="A64" t="s">
        <v>106</v>
      </c>
      <c r="B64" s="197">
        <v>0</v>
      </c>
      <c r="C64" s="197">
        <v>19.28</v>
      </c>
      <c r="D64" s="197">
        <v>0</v>
      </c>
      <c r="E64" s="197">
        <v>0</v>
      </c>
      <c r="F64" s="197">
        <v>30.52</v>
      </c>
      <c r="G64" s="197">
        <v>0</v>
      </c>
      <c r="H64" s="197">
        <v>0</v>
      </c>
      <c r="I64" s="197">
        <v>38.51</v>
      </c>
      <c r="J64" s="197">
        <v>0</v>
      </c>
      <c r="K64" s="197">
        <v>20.77</v>
      </c>
      <c r="L64" s="197">
        <v>-198.97</v>
      </c>
      <c r="M64" s="197">
        <v>2.54</v>
      </c>
      <c r="N64" s="197">
        <v>2.0699999999999998</v>
      </c>
      <c r="O64" s="197">
        <v>2.93</v>
      </c>
      <c r="P64" s="197">
        <v>0.82</v>
      </c>
      <c r="Q64" s="197">
        <v>0.38</v>
      </c>
      <c r="R64" s="197">
        <v>0.74</v>
      </c>
      <c r="S64" s="197">
        <v>0.46</v>
      </c>
      <c r="T64" s="197">
        <v>0</v>
      </c>
      <c r="U64" s="197">
        <v>2.0699999999999998</v>
      </c>
      <c r="V64" s="197">
        <v>0</v>
      </c>
      <c r="W64" s="197">
        <v>0</v>
      </c>
      <c r="X64" s="197">
        <v>2.59</v>
      </c>
      <c r="Y64" s="197">
        <v>511.74</v>
      </c>
      <c r="Z64" s="197">
        <v>4.74</v>
      </c>
      <c r="AA64" s="197">
        <v>1.58</v>
      </c>
      <c r="AB64" s="197">
        <v>0</v>
      </c>
      <c r="AC64" s="197">
        <v>21.97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49.22</v>
      </c>
      <c r="AJ64" s="197">
        <v>0</v>
      </c>
      <c r="AK64" s="197">
        <v>0</v>
      </c>
      <c r="AL64" s="197">
        <v>0</v>
      </c>
      <c r="AM64" s="197">
        <v>34.24</v>
      </c>
      <c r="AN64" s="197">
        <v>0</v>
      </c>
      <c r="AO64" s="197">
        <v>258.38</v>
      </c>
      <c r="AP64" s="197">
        <v>0</v>
      </c>
    </row>
    <row r="65" spans="1:42">
      <c r="A65" t="s">
        <v>107</v>
      </c>
      <c r="B65" s="197">
        <v>0</v>
      </c>
      <c r="C65" s="197">
        <v>19.28</v>
      </c>
      <c r="D65" s="197">
        <v>0</v>
      </c>
      <c r="E65" s="197">
        <v>0</v>
      </c>
      <c r="F65" s="197">
        <v>30.52</v>
      </c>
      <c r="G65" s="197">
        <v>0</v>
      </c>
      <c r="H65" s="197">
        <v>0</v>
      </c>
      <c r="I65" s="197">
        <v>38.51</v>
      </c>
      <c r="J65" s="197">
        <v>0</v>
      </c>
      <c r="K65" s="197">
        <v>20.77</v>
      </c>
      <c r="L65" s="197">
        <v>-198.97</v>
      </c>
      <c r="M65" s="197">
        <v>2.54</v>
      </c>
      <c r="N65" s="197">
        <v>2.0699999999999998</v>
      </c>
      <c r="O65" s="197">
        <v>2.93</v>
      </c>
      <c r="P65" s="197">
        <v>0.82</v>
      </c>
      <c r="Q65" s="197">
        <v>0.38</v>
      </c>
      <c r="R65" s="197">
        <v>0.74</v>
      </c>
      <c r="S65" s="197">
        <v>0.46</v>
      </c>
      <c r="T65" s="197">
        <v>0</v>
      </c>
      <c r="U65" s="197">
        <v>2.0699999999999998</v>
      </c>
      <c r="V65" s="197">
        <v>0</v>
      </c>
      <c r="W65" s="197">
        <v>0</v>
      </c>
      <c r="X65" s="197">
        <v>2.59</v>
      </c>
      <c r="Y65" s="197">
        <v>511.74</v>
      </c>
      <c r="Z65" s="197">
        <v>4.74</v>
      </c>
      <c r="AA65" s="197">
        <v>1.58</v>
      </c>
      <c r="AB65" s="197">
        <v>0</v>
      </c>
      <c r="AC65" s="197">
        <v>21.97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49.22</v>
      </c>
      <c r="AJ65" s="197">
        <v>0</v>
      </c>
      <c r="AK65" s="197">
        <v>0</v>
      </c>
      <c r="AL65" s="197">
        <v>0</v>
      </c>
      <c r="AM65" s="197">
        <v>34.24</v>
      </c>
      <c r="AN65" s="197">
        <v>0</v>
      </c>
      <c r="AO65" s="197">
        <v>258.38</v>
      </c>
      <c r="AP65" s="197">
        <v>0</v>
      </c>
    </row>
    <row r="66" spans="1:42">
      <c r="A66" t="s">
        <v>108</v>
      </c>
      <c r="B66" s="197">
        <v>0</v>
      </c>
      <c r="C66" s="197">
        <v>19.28</v>
      </c>
      <c r="D66" s="197">
        <v>0</v>
      </c>
      <c r="E66" s="197">
        <v>0</v>
      </c>
      <c r="F66" s="197">
        <v>30.52</v>
      </c>
      <c r="G66" s="197">
        <v>0</v>
      </c>
      <c r="H66" s="197">
        <v>0</v>
      </c>
      <c r="I66" s="197">
        <v>38.51</v>
      </c>
      <c r="J66" s="197">
        <v>0</v>
      </c>
      <c r="K66" s="197">
        <v>20.77</v>
      </c>
      <c r="L66" s="197">
        <v>-198.97</v>
      </c>
      <c r="M66" s="197">
        <v>2.54</v>
      </c>
      <c r="N66" s="197">
        <v>2.0699999999999998</v>
      </c>
      <c r="O66" s="197">
        <v>2.93</v>
      </c>
      <c r="P66" s="197">
        <v>0.82</v>
      </c>
      <c r="Q66" s="197">
        <v>0.38</v>
      </c>
      <c r="R66" s="197">
        <v>0.74</v>
      </c>
      <c r="S66" s="197">
        <v>0.46</v>
      </c>
      <c r="T66" s="197">
        <v>0</v>
      </c>
      <c r="U66" s="197">
        <v>2.0699999999999998</v>
      </c>
      <c r="V66" s="197">
        <v>0</v>
      </c>
      <c r="W66" s="197">
        <v>0</v>
      </c>
      <c r="X66" s="197">
        <v>2.59</v>
      </c>
      <c r="Y66" s="197">
        <v>511.74</v>
      </c>
      <c r="Z66" s="197">
        <v>4.74</v>
      </c>
      <c r="AA66" s="197">
        <v>1.58</v>
      </c>
      <c r="AB66" s="197">
        <v>0</v>
      </c>
      <c r="AC66" s="197">
        <v>21.97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49.22</v>
      </c>
      <c r="AJ66" s="197">
        <v>0</v>
      </c>
      <c r="AK66" s="197">
        <v>0</v>
      </c>
      <c r="AL66" s="197">
        <v>0</v>
      </c>
      <c r="AM66" s="197">
        <v>34.24</v>
      </c>
      <c r="AN66" s="197">
        <v>0</v>
      </c>
      <c r="AO66" s="197">
        <v>258.38</v>
      </c>
      <c r="AP66" s="197">
        <v>0</v>
      </c>
    </row>
    <row r="67" spans="1:42">
      <c r="A67" t="s">
        <v>109</v>
      </c>
      <c r="B67" s="197">
        <v>0</v>
      </c>
      <c r="C67" s="197">
        <v>19.37</v>
      </c>
      <c r="D67" s="197">
        <v>0</v>
      </c>
      <c r="E67" s="197">
        <v>0</v>
      </c>
      <c r="F67" s="197">
        <v>30.52</v>
      </c>
      <c r="G67" s="197">
        <v>0</v>
      </c>
      <c r="H67" s="197">
        <v>0</v>
      </c>
      <c r="I67" s="197">
        <v>38.51</v>
      </c>
      <c r="J67" s="197">
        <v>0</v>
      </c>
      <c r="K67" s="197">
        <v>20.77</v>
      </c>
      <c r="L67" s="197">
        <v>-198.97</v>
      </c>
      <c r="M67" s="197">
        <v>2.54</v>
      </c>
      <c r="N67" s="197">
        <v>2.0699999999999998</v>
      </c>
      <c r="O67" s="197">
        <v>2.93</v>
      </c>
      <c r="P67" s="197">
        <v>0.82</v>
      </c>
      <c r="Q67" s="197">
        <v>0.38</v>
      </c>
      <c r="R67" s="197">
        <v>0.74</v>
      </c>
      <c r="S67" s="197">
        <v>0.46</v>
      </c>
      <c r="T67" s="197">
        <v>0</v>
      </c>
      <c r="U67" s="197">
        <v>2.0699999999999998</v>
      </c>
      <c r="V67" s="197">
        <v>0</v>
      </c>
      <c r="W67" s="197">
        <v>0</v>
      </c>
      <c r="X67" s="197">
        <v>2.59</v>
      </c>
      <c r="Y67" s="197">
        <v>511.74</v>
      </c>
      <c r="Z67" s="197">
        <v>4.74</v>
      </c>
      <c r="AA67" s="197">
        <v>1.58</v>
      </c>
      <c r="AB67" s="197">
        <v>0</v>
      </c>
      <c r="AC67" s="197">
        <v>22.89</v>
      </c>
      <c r="AD67" s="197">
        <v>0</v>
      </c>
      <c r="AE67" s="197">
        <v>0</v>
      </c>
      <c r="AF67" s="197">
        <v>0</v>
      </c>
      <c r="AG67" s="197">
        <v>0.83</v>
      </c>
      <c r="AH67" s="197">
        <v>0</v>
      </c>
      <c r="AI67" s="197">
        <v>49.22</v>
      </c>
      <c r="AJ67" s="197">
        <v>0</v>
      </c>
      <c r="AK67" s="197">
        <v>0</v>
      </c>
      <c r="AL67" s="197">
        <v>0</v>
      </c>
      <c r="AM67" s="197">
        <v>34.24</v>
      </c>
      <c r="AN67" s="197">
        <v>0</v>
      </c>
      <c r="AO67" s="197">
        <v>258.38</v>
      </c>
      <c r="AP67" s="197">
        <v>0</v>
      </c>
    </row>
    <row r="68" spans="1:42">
      <c r="A68" t="s">
        <v>110</v>
      </c>
      <c r="B68" s="197">
        <v>0</v>
      </c>
      <c r="C68" s="197">
        <v>19.37</v>
      </c>
      <c r="D68" s="197">
        <v>0</v>
      </c>
      <c r="E68" s="197">
        <v>0</v>
      </c>
      <c r="F68" s="197">
        <v>30.52</v>
      </c>
      <c r="G68" s="197">
        <v>0</v>
      </c>
      <c r="H68" s="197">
        <v>0</v>
      </c>
      <c r="I68" s="197">
        <v>38.51</v>
      </c>
      <c r="J68" s="197">
        <v>0</v>
      </c>
      <c r="K68" s="197">
        <v>20.77</v>
      </c>
      <c r="L68" s="197">
        <v>-198.97</v>
      </c>
      <c r="M68" s="197">
        <v>2.54</v>
      </c>
      <c r="N68" s="197">
        <v>2.0699999999999998</v>
      </c>
      <c r="O68" s="197">
        <v>2.93</v>
      </c>
      <c r="P68" s="197">
        <v>0.82</v>
      </c>
      <c r="Q68" s="197">
        <v>0.38</v>
      </c>
      <c r="R68" s="197">
        <v>0.74</v>
      </c>
      <c r="S68" s="197">
        <v>0.46</v>
      </c>
      <c r="T68" s="197">
        <v>0</v>
      </c>
      <c r="U68" s="197">
        <v>2.0699999999999998</v>
      </c>
      <c r="V68" s="197">
        <v>0</v>
      </c>
      <c r="W68" s="197">
        <v>0</v>
      </c>
      <c r="X68" s="197">
        <v>2.59</v>
      </c>
      <c r="Y68" s="197">
        <v>511.74</v>
      </c>
      <c r="Z68" s="197">
        <v>4.74</v>
      </c>
      <c r="AA68" s="197">
        <v>1.58</v>
      </c>
      <c r="AB68" s="197">
        <v>0</v>
      </c>
      <c r="AC68" s="197">
        <v>22.89</v>
      </c>
      <c r="AD68" s="197">
        <v>0</v>
      </c>
      <c r="AE68" s="197">
        <v>0</v>
      </c>
      <c r="AF68" s="197">
        <v>0</v>
      </c>
      <c r="AG68" s="197">
        <v>0.83</v>
      </c>
      <c r="AH68" s="197">
        <v>0</v>
      </c>
      <c r="AI68" s="197">
        <v>49.22</v>
      </c>
      <c r="AJ68" s="197">
        <v>0</v>
      </c>
      <c r="AK68" s="197">
        <v>0</v>
      </c>
      <c r="AL68" s="197">
        <v>0</v>
      </c>
      <c r="AM68" s="197">
        <v>34.24</v>
      </c>
      <c r="AN68" s="197">
        <v>0</v>
      </c>
      <c r="AO68" s="197">
        <v>258.38</v>
      </c>
      <c r="AP68" s="197">
        <v>0</v>
      </c>
    </row>
    <row r="69" spans="1:42">
      <c r="A69" t="s">
        <v>111</v>
      </c>
      <c r="B69" s="197">
        <v>0</v>
      </c>
      <c r="C69" s="197">
        <v>19.37</v>
      </c>
      <c r="D69" s="197">
        <v>0</v>
      </c>
      <c r="E69" s="197">
        <v>0</v>
      </c>
      <c r="F69" s="197">
        <v>30.52</v>
      </c>
      <c r="G69" s="197">
        <v>0</v>
      </c>
      <c r="H69" s="197">
        <v>0</v>
      </c>
      <c r="I69" s="197">
        <v>38.51</v>
      </c>
      <c r="J69" s="197">
        <v>0</v>
      </c>
      <c r="K69" s="197">
        <v>20.77</v>
      </c>
      <c r="L69" s="197">
        <v>-196.23</v>
      </c>
      <c r="M69" s="197">
        <v>2.54</v>
      </c>
      <c r="N69" s="197">
        <v>2.0699999999999998</v>
      </c>
      <c r="O69" s="197">
        <v>2.93</v>
      </c>
      <c r="P69" s="197">
        <v>0.82</v>
      </c>
      <c r="Q69" s="197">
        <v>0.38</v>
      </c>
      <c r="R69" s="197">
        <v>0.74</v>
      </c>
      <c r="S69" s="197">
        <v>0.46</v>
      </c>
      <c r="T69" s="197">
        <v>0</v>
      </c>
      <c r="U69" s="197">
        <v>2.0699999999999998</v>
      </c>
      <c r="V69" s="197">
        <v>0</v>
      </c>
      <c r="W69" s="197">
        <v>0</v>
      </c>
      <c r="X69" s="197">
        <v>2.59</v>
      </c>
      <c r="Y69" s="197">
        <v>511.74</v>
      </c>
      <c r="Z69" s="197">
        <v>4.74</v>
      </c>
      <c r="AA69" s="197">
        <v>1.58</v>
      </c>
      <c r="AB69" s="197">
        <v>0</v>
      </c>
      <c r="AC69" s="197">
        <v>22.89</v>
      </c>
      <c r="AD69" s="197">
        <v>0</v>
      </c>
      <c r="AE69" s="197">
        <v>0</v>
      </c>
      <c r="AF69" s="197">
        <v>0</v>
      </c>
      <c r="AG69" s="197">
        <v>1.68</v>
      </c>
      <c r="AH69" s="197">
        <v>0</v>
      </c>
      <c r="AI69" s="197">
        <v>49.22</v>
      </c>
      <c r="AJ69" s="197">
        <v>0</v>
      </c>
      <c r="AK69" s="197">
        <v>0</v>
      </c>
      <c r="AL69" s="197">
        <v>0</v>
      </c>
      <c r="AM69" s="197">
        <v>34.24</v>
      </c>
      <c r="AN69" s="197">
        <v>0</v>
      </c>
      <c r="AO69" s="197">
        <v>258.38</v>
      </c>
      <c r="AP69" s="197">
        <v>0</v>
      </c>
    </row>
    <row r="70" spans="1:42">
      <c r="A70" t="s">
        <v>112</v>
      </c>
      <c r="B70" s="197">
        <v>0</v>
      </c>
      <c r="C70" s="197">
        <v>19.37</v>
      </c>
      <c r="D70" s="197">
        <v>0</v>
      </c>
      <c r="E70" s="197">
        <v>0</v>
      </c>
      <c r="F70" s="197">
        <v>30.52</v>
      </c>
      <c r="G70" s="197">
        <v>0</v>
      </c>
      <c r="H70" s="197">
        <v>0</v>
      </c>
      <c r="I70" s="197">
        <v>38.51</v>
      </c>
      <c r="J70" s="197">
        <v>0</v>
      </c>
      <c r="K70" s="197">
        <v>20.77</v>
      </c>
      <c r="L70" s="197">
        <v>-196.23</v>
      </c>
      <c r="M70" s="197">
        <v>2.54</v>
      </c>
      <c r="N70" s="197">
        <v>2.0699999999999998</v>
      </c>
      <c r="O70" s="197">
        <v>2.93</v>
      </c>
      <c r="P70" s="197">
        <v>0.82</v>
      </c>
      <c r="Q70" s="197">
        <v>0.38</v>
      </c>
      <c r="R70" s="197">
        <v>0.74</v>
      </c>
      <c r="S70" s="197">
        <v>0.46</v>
      </c>
      <c r="T70" s="197">
        <v>0</v>
      </c>
      <c r="U70" s="197">
        <v>2.0699999999999998</v>
      </c>
      <c r="V70" s="197">
        <v>0</v>
      </c>
      <c r="W70" s="197">
        <v>0</v>
      </c>
      <c r="X70" s="197">
        <v>2.59</v>
      </c>
      <c r="Y70" s="197">
        <v>511.74</v>
      </c>
      <c r="Z70" s="197">
        <v>4.74</v>
      </c>
      <c r="AA70" s="197">
        <v>1.58</v>
      </c>
      <c r="AB70" s="197">
        <v>0</v>
      </c>
      <c r="AC70" s="197">
        <v>22.89</v>
      </c>
      <c r="AD70" s="197">
        <v>0</v>
      </c>
      <c r="AE70" s="197">
        <v>0</v>
      </c>
      <c r="AF70" s="197">
        <v>0</v>
      </c>
      <c r="AG70" s="197">
        <v>0.26</v>
      </c>
      <c r="AH70" s="197">
        <v>0</v>
      </c>
      <c r="AI70" s="197">
        <v>49.22</v>
      </c>
      <c r="AJ70" s="197">
        <v>0</v>
      </c>
      <c r="AK70" s="197">
        <v>0</v>
      </c>
      <c r="AL70" s="197">
        <v>0</v>
      </c>
      <c r="AM70" s="197">
        <v>34.24</v>
      </c>
      <c r="AN70" s="197">
        <v>0</v>
      </c>
      <c r="AO70" s="197">
        <v>258.38</v>
      </c>
      <c r="AP70" s="197">
        <v>0</v>
      </c>
    </row>
    <row r="71" spans="1:42">
      <c r="A71" t="s">
        <v>113</v>
      </c>
      <c r="B71" s="197">
        <v>0</v>
      </c>
      <c r="C71" s="197">
        <v>19.37</v>
      </c>
      <c r="D71" s="197">
        <v>0</v>
      </c>
      <c r="E71" s="197">
        <v>0</v>
      </c>
      <c r="F71" s="197">
        <v>30.52</v>
      </c>
      <c r="G71" s="197">
        <v>0</v>
      </c>
      <c r="H71" s="197">
        <v>0</v>
      </c>
      <c r="I71" s="197">
        <v>38.51</v>
      </c>
      <c r="J71" s="197">
        <v>0</v>
      </c>
      <c r="K71" s="197">
        <v>20.77</v>
      </c>
      <c r="L71" s="197">
        <v>-196.23</v>
      </c>
      <c r="M71" s="197">
        <v>2.54</v>
      </c>
      <c r="N71" s="197">
        <v>2.0699999999999998</v>
      </c>
      <c r="O71" s="197">
        <v>2.93</v>
      </c>
      <c r="P71" s="197">
        <v>0.82</v>
      </c>
      <c r="Q71" s="197">
        <v>0.38</v>
      </c>
      <c r="R71" s="197">
        <v>0.74</v>
      </c>
      <c r="S71" s="197">
        <v>0.46</v>
      </c>
      <c r="T71" s="197">
        <v>0</v>
      </c>
      <c r="U71" s="197">
        <v>2.0699999999999998</v>
      </c>
      <c r="V71" s="197">
        <v>0</v>
      </c>
      <c r="W71" s="197">
        <v>0</v>
      </c>
      <c r="X71" s="197">
        <v>2.59</v>
      </c>
      <c r="Y71" s="197">
        <v>511.74</v>
      </c>
      <c r="Z71" s="197">
        <v>4.74</v>
      </c>
      <c r="AA71" s="197">
        <v>1.58</v>
      </c>
      <c r="AB71" s="197">
        <v>0</v>
      </c>
      <c r="AC71" s="197">
        <v>22.89</v>
      </c>
      <c r="AD71" s="197">
        <v>0</v>
      </c>
      <c r="AE71" s="197">
        <v>0</v>
      </c>
      <c r="AF71" s="197">
        <v>0</v>
      </c>
      <c r="AG71" s="197">
        <v>0.26</v>
      </c>
      <c r="AH71" s="197">
        <v>0</v>
      </c>
      <c r="AI71" s="197">
        <v>49.22</v>
      </c>
      <c r="AJ71" s="197">
        <v>0</v>
      </c>
      <c r="AK71" s="197">
        <v>0</v>
      </c>
      <c r="AL71" s="197">
        <v>0</v>
      </c>
      <c r="AM71" s="197">
        <v>34.24</v>
      </c>
      <c r="AN71" s="197">
        <v>0</v>
      </c>
      <c r="AO71" s="197">
        <v>258.38</v>
      </c>
      <c r="AP71" s="197">
        <v>0</v>
      </c>
    </row>
    <row r="72" spans="1:42">
      <c r="A72" t="s">
        <v>114</v>
      </c>
      <c r="B72" s="197">
        <v>0</v>
      </c>
      <c r="C72" s="197">
        <v>19.37</v>
      </c>
      <c r="D72" s="197">
        <v>0</v>
      </c>
      <c r="E72" s="197">
        <v>0</v>
      </c>
      <c r="F72" s="197">
        <v>30.52</v>
      </c>
      <c r="G72" s="197">
        <v>0</v>
      </c>
      <c r="H72" s="197">
        <v>0</v>
      </c>
      <c r="I72" s="197">
        <v>38.51</v>
      </c>
      <c r="J72" s="197">
        <v>0</v>
      </c>
      <c r="K72" s="197">
        <v>20.77</v>
      </c>
      <c r="L72" s="197">
        <v>-196.23</v>
      </c>
      <c r="M72" s="197">
        <v>2.54</v>
      </c>
      <c r="N72" s="197">
        <v>2.0699999999999998</v>
      </c>
      <c r="O72" s="197">
        <v>2.93</v>
      </c>
      <c r="P72" s="197">
        <v>0.82</v>
      </c>
      <c r="Q72" s="197">
        <v>0.38</v>
      </c>
      <c r="R72" s="197">
        <v>0.74</v>
      </c>
      <c r="S72" s="197">
        <v>0.46</v>
      </c>
      <c r="T72" s="197">
        <v>0</v>
      </c>
      <c r="U72" s="197">
        <v>2.0699999999999998</v>
      </c>
      <c r="V72" s="197">
        <v>0</v>
      </c>
      <c r="W72" s="197">
        <v>0</v>
      </c>
      <c r="X72" s="197">
        <v>2.59</v>
      </c>
      <c r="Y72" s="197">
        <v>511.74</v>
      </c>
      <c r="Z72" s="197">
        <v>4.74</v>
      </c>
      <c r="AA72" s="197">
        <v>1.58</v>
      </c>
      <c r="AB72" s="197">
        <v>0</v>
      </c>
      <c r="AC72" s="197">
        <v>25.6</v>
      </c>
      <c r="AD72" s="197">
        <v>0</v>
      </c>
      <c r="AE72" s="197">
        <v>0</v>
      </c>
      <c r="AF72" s="197">
        <v>0</v>
      </c>
      <c r="AG72" s="197">
        <v>0.26</v>
      </c>
      <c r="AH72" s="197">
        <v>0</v>
      </c>
      <c r="AI72" s="197">
        <v>49.22</v>
      </c>
      <c r="AJ72" s="197">
        <v>0</v>
      </c>
      <c r="AK72" s="197">
        <v>0</v>
      </c>
      <c r="AL72" s="197">
        <v>0</v>
      </c>
      <c r="AM72" s="197">
        <v>34.24</v>
      </c>
      <c r="AN72" s="197">
        <v>0</v>
      </c>
      <c r="AO72" s="197">
        <v>258.38</v>
      </c>
      <c r="AP72" s="197">
        <v>0</v>
      </c>
    </row>
    <row r="73" spans="1:42">
      <c r="A73" t="s">
        <v>115</v>
      </c>
      <c r="B73" s="197">
        <v>0</v>
      </c>
      <c r="C73" s="197">
        <v>19.420000000000002</v>
      </c>
      <c r="D73" s="197">
        <v>0</v>
      </c>
      <c r="E73" s="197">
        <v>0</v>
      </c>
      <c r="F73" s="197">
        <v>30.52</v>
      </c>
      <c r="G73" s="197">
        <v>0</v>
      </c>
      <c r="H73" s="197">
        <v>0</v>
      </c>
      <c r="I73" s="197">
        <v>38.51</v>
      </c>
      <c r="J73" s="197">
        <v>0</v>
      </c>
      <c r="K73" s="197">
        <v>20.77</v>
      </c>
      <c r="L73" s="197">
        <v>-196.23</v>
      </c>
      <c r="M73" s="197">
        <v>2.54</v>
      </c>
      <c r="N73" s="197">
        <v>2.0699999999999998</v>
      </c>
      <c r="O73" s="197">
        <v>2.93</v>
      </c>
      <c r="P73" s="197">
        <v>0.82</v>
      </c>
      <c r="Q73" s="197">
        <v>0.38</v>
      </c>
      <c r="R73" s="197">
        <v>0.74</v>
      </c>
      <c r="S73" s="197">
        <v>0.46</v>
      </c>
      <c r="T73" s="197">
        <v>0</v>
      </c>
      <c r="U73" s="197">
        <v>2.0699999999999998</v>
      </c>
      <c r="V73" s="197">
        <v>0</v>
      </c>
      <c r="W73" s="197">
        <v>0</v>
      </c>
      <c r="X73" s="197">
        <v>2.59</v>
      </c>
      <c r="Y73" s="197">
        <v>511.74</v>
      </c>
      <c r="Z73" s="197">
        <v>4.74</v>
      </c>
      <c r="AA73" s="197">
        <v>1.58</v>
      </c>
      <c r="AB73" s="197">
        <v>0</v>
      </c>
      <c r="AC73" s="197">
        <v>25.6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49.22</v>
      </c>
      <c r="AJ73" s="197">
        <v>0</v>
      </c>
      <c r="AK73" s="197">
        <v>0.65</v>
      </c>
      <c r="AL73" s="197">
        <v>0</v>
      </c>
      <c r="AM73" s="197">
        <v>34.24</v>
      </c>
      <c r="AN73" s="197">
        <v>0</v>
      </c>
      <c r="AO73" s="197">
        <v>258.38</v>
      </c>
      <c r="AP73" s="197">
        <v>0</v>
      </c>
    </row>
    <row r="74" spans="1:42">
      <c r="A74" t="s">
        <v>116</v>
      </c>
      <c r="B74" s="197">
        <v>0</v>
      </c>
      <c r="C74" s="197">
        <v>19.420000000000002</v>
      </c>
      <c r="D74" s="197">
        <v>0</v>
      </c>
      <c r="E74" s="197">
        <v>0</v>
      </c>
      <c r="F74" s="197">
        <v>30.52</v>
      </c>
      <c r="G74" s="197">
        <v>0</v>
      </c>
      <c r="H74" s="197">
        <v>0</v>
      </c>
      <c r="I74" s="197">
        <v>38.51</v>
      </c>
      <c r="J74" s="197">
        <v>0</v>
      </c>
      <c r="K74" s="197">
        <v>20.77</v>
      </c>
      <c r="L74" s="197">
        <v>-196.23</v>
      </c>
      <c r="M74" s="197">
        <v>2.54</v>
      </c>
      <c r="N74" s="197">
        <v>2.0699999999999998</v>
      </c>
      <c r="O74" s="197">
        <v>2.93</v>
      </c>
      <c r="P74" s="197">
        <v>0.82</v>
      </c>
      <c r="Q74" s="197">
        <v>0.38</v>
      </c>
      <c r="R74" s="197">
        <v>0.74</v>
      </c>
      <c r="S74" s="197">
        <v>0.46</v>
      </c>
      <c r="T74" s="197">
        <v>0</v>
      </c>
      <c r="U74" s="197">
        <v>2.0699999999999998</v>
      </c>
      <c r="V74" s="197">
        <v>0</v>
      </c>
      <c r="W74" s="197">
        <v>0</v>
      </c>
      <c r="X74" s="197">
        <v>2.59</v>
      </c>
      <c r="Y74" s="197">
        <v>511.74</v>
      </c>
      <c r="Z74" s="197">
        <v>4.74</v>
      </c>
      <c r="AA74" s="197">
        <v>1.58</v>
      </c>
      <c r="AB74" s="197">
        <v>0</v>
      </c>
      <c r="AC74" s="197">
        <v>25.6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49.22</v>
      </c>
      <c r="AJ74" s="197">
        <v>0</v>
      </c>
      <c r="AK74" s="197">
        <v>0</v>
      </c>
      <c r="AL74" s="197">
        <v>0</v>
      </c>
      <c r="AM74" s="197">
        <v>34.24</v>
      </c>
      <c r="AN74" s="197">
        <v>0</v>
      </c>
      <c r="AO74" s="197">
        <v>258.38</v>
      </c>
      <c r="AP74" s="197">
        <v>0</v>
      </c>
    </row>
    <row r="75" spans="1:42">
      <c r="A75" t="s">
        <v>117</v>
      </c>
      <c r="B75" s="197">
        <v>0</v>
      </c>
      <c r="C75" s="197">
        <v>19.420000000000002</v>
      </c>
      <c r="D75" s="197">
        <v>0</v>
      </c>
      <c r="E75" s="197">
        <v>0</v>
      </c>
      <c r="F75" s="197">
        <v>30.52</v>
      </c>
      <c r="G75" s="197">
        <v>0</v>
      </c>
      <c r="H75" s="197">
        <v>0</v>
      </c>
      <c r="I75" s="197">
        <v>38.51</v>
      </c>
      <c r="J75" s="197">
        <v>0</v>
      </c>
      <c r="K75" s="197">
        <v>20.77</v>
      </c>
      <c r="L75" s="197">
        <v>-153.99</v>
      </c>
      <c r="M75" s="197">
        <v>2.54</v>
      </c>
      <c r="N75" s="197">
        <v>2.0699999999999998</v>
      </c>
      <c r="O75" s="197">
        <v>2.93</v>
      </c>
      <c r="P75" s="197">
        <v>0.82</v>
      </c>
      <c r="Q75" s="197">
        <v>0.38</v>
      </c>
      <c r="R75" s="197">
        <v>0.74</v>
      </c>
      <c r="S75" s="197">
        <v>0.46</v>
      </c>
      <c r="T75" s="197">
        <v>0</v>
      </c>
      <c r="U75" s="197">
        <v>2.0699999999999998</v>
      </c>
      <c r="V75" s="197">
        <v>0</v>
      </c>
      <c r="W75" s="197">
        <v>0</v>
      </c>
      <c r="X75" s="197">
        <v>2.59</v>
      </c>
      <c r="Y75" s="197">
        <v>511.74</v>
      </c>
      <c r="Z75" s="197">
        <v>4.74</v>
      </c>
      <c r="AA75" s="197">
        <v>1.58</v>
      </c>
      <c r="AB75" s="197">
        <v>0</v>
      </c>
      <c r="AC75" s="197">
        <v>25.6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49.22</v>
      </c>
      <c r="AJ75" s="197">
        <v>0</v>
      </c>
      <c r="AK75" s="197">
        <v>0</v>
      </c>
      <c r="AL75" s="197">
        <v>0</v>
      </c>
      <c r="AM75" s="197">
        <v>34.24</v>
      </c>
      <c r="AN75" s="197">
        <v>0</v>
      </c>
      <c r="AO75" s="197">
        <v>258.38</v>
      </c>
      <c r="AP75" s="197">
        <v>0</v>
      </c>
    </row>
    <row r="76" spans="1:42">
      <c r="A76" t="s">
        <v>118</v>
      </c>
      <c r="B76" s="197">
        <v>0</v>
      </c>
      <c r="C76" s="197">
        <v>19.420000000000002</v>
      </c>
      <c r="D76" s="197">
        <v>0</v>
      </c>
      <c r="E76" s="197">
        <v>0</v>
      </c>
      <c r="F76" s="197">
        <v>30.52</v>
      </c>
      <c r="G76" s="197">
        <v>0</v>
      </c>
      <c r="H76" s="197">
        <v>0</v>
      </c>
      <c r="I76" s="197">
        <v>38.51</v>
      </c>
      <c r="J76" s="197">
        <v>0</v>
      </c>
      <c r="K76" s="197">
        <v>20.77</v>
      </c>
      <c r="L76" s="197">
        <v>-153.03</v>
      </c>
      <c r="M76" s="197">
        <v>2.54</v>
      </c>
      <c r="N76" s="197">
        <v>2.0699999999999998</v>
      </c>
      <c r="O76" s="197">
        <v>2.93</v>
      </c>
      <c r="P76" s="197">
        <v>0.82</v>
      </c>
      <c r="Q76" s="197">
        <v>0.38</v>
      </c>
      <c r="R76" s="197">
        <v>0.74</v>
      </c>
      <c r="S76" s="197">
        <v>0.46</v>
      </c>
      <c r="T76" s="197">
        <v>0</v>
      </c>
      <c r="U76" s="197">
        <v>2.0699999999999998</v>
      </c>
      <c r="V76" s="197">
        <v>0</v>
      </c>
      <c r="W76" s="197">
        <v>0</v>
      </c>
      <c r="X76" s="197">
        <v>2.59</v>
      </c>
      <c r="Y76" s="197">
        <v>511.74</v>
      </c>
      <c r="Z76" s="197">
        <v>4.74</v>
      </c>
      <c r="AA76" s="197">
        <v>1.58</v>
      </c>
      <c r="AB76" s="197">
        <v>0</v>
      </c>
      <c r="AC76" s="197">
        <v>25.6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49.22</v>
      </c>
      <c r="AJ76" s="197">
        <v>0</v>
      </c>
      <c r="AK76" s="197">
        <v>0.32</v>
      </c>
      <c r="AL76" s="197">
        <v>0</v>
      </c>
      <c r="AM76" s="197">
        <v>34.24</v>
      </c>
      <c r="AN76" s="197">
        <v>0</v>
      </c>
      <c r="AO76" s="197">
        <v>258.38</v>
      </c>
      <c r="AP76" s="197">
        <v>0</v>
      </c>
    </row>
    <row r="77" spans="1:42">
      <c r="A77" t="s">
        <v>119</v>
      </c>
      <c r="B77" s="197">
        <v>0</v>
      </c>
      <c r="C77" s="197">
        <v>19.420000000000002</v>
      </c>
      <c r="D77" s="197">
        <v>0</v>
      </c>
      <c r="E77" s="197">
        <v>0</v>
      </c>
      <c r="F77" s="197">
        <v>30.52</v>
      </c>
      <c r="G77" s="197">
        <v>0</v>
      </c>
      <c r="H77" s="197">
        <v>0</v>
      </c>
      <c r="I77" s="197">
        <v>38.51</v>
      </c>
      <c r="J77" s="197">
        <v>0</v>
      </c>
      <c r="K77" s="197">
        <v>20.77</v>
      </c>
      <c r="L77" s="197">
        <v>-144.71</v>
      </c>
      <c r="M77" s="197">
        <v>2.54</v>
      </c>
      <c r="N77" s="197">
        <v>2.0699999999999998</v>
      </c>
      <c r="O77" s="197">
        <v>2.93</v>
      </c>
      <c r="P77" s="197">
        <v>0.82</v>
      </c>
      <c r="Q77" s="197">
        <v>0.38</v>
      </c>
      <c r="R77" s="197">
        <v>0.74</v>
      </c>
      <c r="S77" s="197">
        <v>0.46</v>
      </c>
      <c r="T77" s="197">
        <v>0</v>
      </c>
      <c r="U77" s="197">
        <v>2.0699999999999998</v>
      </c>
      <c r="V77" s="197">
        <v>0</v>
      </c>
      <c r="W77" s="197">
        <v>0</v>
      </c>
      <c r="X77" s="197">
        <v>2.59</v>
      </c>
      <c r="Y77" s="197">
        <v>511.74</v>
      </c>
      <c r="Z77" s="197">
        <v>4.74</v>
      </c>
      <c r="AA77" s="197">
        <v>1.58</v>
      </c>
      <c r="AB77" s="197">
        <v>0</v>
      </c>
      <c r="AC77" s="197">
        <v>25.6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49.22</v>
      </c>
      <c r="AJ77" s="197">
        <v>0</v>
      </c>
      <c r="AK77" s="197">
        <v>0.32</v>
      </c>
      <c r="AL77" s="197">
        <v>0</v>
      </c>
      <c r="AM77" s="197">
        <v>34.24</v>
      </c>
      <c r="AN77" s="197">
        <v>0</v>
      </c>
      <c r="AO77" s="197">
        <v>258.38</v>
      </c>
      <c r="AP77" s="197">
        <v>0</v>
      </c>
    </row>
    <row r="78" spans="1:42">
      <c r="A78" t="s">
        <v>120</v>
      </c>
      <c r="B78" s="197">
        <v>0</v>
      </c>
      <c r="C78" s="197">
        <v>19.420000000000002</v>
      </c>
      <c r="D78" s="197">
        <v>0</v>
      </c>
      <c r="E78" s="197">
        <v>0</v>
      </c>
      <c r="F78" s="197">
        <v>30.52</v>
      </c>
      <c r="G78" s="197">
        <v>0</v>
      </c>
      <c r="H78" s="197">
        <v>0</v>
      </c>
      <c r="I78" s="197">
        <v>38.51</v>
      </c>
      <c r="J78" s="197">
        <v>0</v>
      </c>
      <c r="K78" s="197">
        <v>20.77</v>
      </c>
      <c r="L78" s="197">
        <v>-193.51</v>
      </c>
      <c r="M78" s="197">
        <v>2.54</v>
      </c>
      <c r="N78" s="197">
        <v>2.0699999999999998</v>
      </c>
      <c r="O78" s="197">
        <v>2.93</v>
      </c>
      <c r="P78" s="197">
        <v>0.82</v>
      </c>
      <c r="Q78" s="197">
        <v>0.38</v>
      </c>
      <c r="R78" s="197">
        <v>0.74</v>
      </c>
      <c r="S78" s="197">
        <v>0.46</v>
      </c>
      <c r="T78" s="197">
        <v>0</v>
      </c>
      <c r="U78" s="197">
        <v>2.0699999999999998</v>
      </c>
      <c r="V78" s="197">
        <v>0</v>
      </c>
      <c r="W78" s="197">
        <v>0</v>
      </c>
      <c r="X78" s="197">
        <v>2.59</v>
      </c>
      <c r="Y78" s="197">
        <v>511.74</v>
      </c>
      <c r="Z78" s="197">
        <v>4.74</v>
      </c>
      <c r="AA78" s="197">
        <v>1.58</v>
      </c>
      <c r="AB78" s="197">
        <v>0</v>
      </c>
      <c r="AC78" s="197">
        <v>25.6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49.22</v>
      </c>
      <c r="AJ78" s="197">
        <v>0</v>
      </c>
      <c r="AK78" s="197">
        <v>0.65</v>
      </c>
      <c r="AL78" s="197">
        <v>0</v>
      </c>
      <c r="AM78" s="197">
        <v>34.24</v>
      </c>
      <c r="AN78" s="197">
        <v>0</v>
      </c>
      <c r="AO78" s="197">
        <v>258.38</v>
      </c>
      <c r="AP78" s="197">
        <v>0</v>
      </c>
    </row>
    <row r="79" spans="1:42">
      <c r="A79" t="s">
        <v>121</v>
      </c>
      <c r="B79" s="197">
        <v>0</v>
      </c>
      <c r="C79" s="197">
        <v>19.46</v>
      </c>
      <c r="D79" s="197">
        <v>0</v>
      </c>
      <c r="E79" s="197">
        <v>0</v>
      </c>
      <c r="F79" s="197">
        <v>30.52</v>
      </c>
      <c r="G79" s="197">
        <v>0</v>
      </c>
      <c r="H79" s="197">
        <v>0</v>
      </c>
      <c r="I79" s="197">
        <v>38.51</v>
      </c>
      <c r="J79" s="197">
        <v>0</v>
      </c>
      <c r="K79" s="197">
        <v>20.77</v>
      </c>
      <c r="L79" s="197">
        <v>-188.79</v>
      </c>
      <c r="M79" s="197">
        <v>2.54</v>
      </c>
      <c r="N79" s="197">
        <v>2.0699999999999998</v>
      </c>
      <c r="O79" s="197">
        <v>2.93</v>
      </c>
      <c r="P79" s="197">
        <v>0.82</v>
      </c>
      <c r="Q79" s="197">
        <v>0.38</v>
      </c>
      <c r="R79" s="197">
        <v>0.74</v>
      </c>
      <c r="S79" s="197">
        <v>0.46</v>
      </c>
      <c r="T79" s="197">
        <v>0</v>
      </c>
      <c r="U79" s="197">
        <v>2.0699999999999998</v>
      </c>
      <c r="V79" s="197">
        <v>0</v>
      </c>
      <c r="W79" s="197">
        <v>0</v>
      </c>
      <c r="X79" s="197">
        <v>2.59</v>
      </c>
      <c r="Y79" s="197">
        <v>511.74</v>
      </c>
      <c r="Z79" s="197">
        <v>4.74</v>
      </c>
      <c r="AA79" s="197">
        <v>1.58</v>
      </c>
      <c r="AB79" s="197">
        <v>0</v>
      </c>
      <c r="AC79" s="197">
        <v>22.89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49.22</v>
      </c>
      <c r="AJ79" s="197">
        <v>0</v>
      </c>
      <c r="AK79" s="197">
        <v>3.82</v>
      </c>
      <c r="AL79" s="197">
        <v>0</v>
      </c>
      <c r="AM79" s="197">
        <v>34.24</v>
      </c>
      <c r="AN79" s="197">
        <v>0</v>
      </c>
      <c r="AO79" s="197">
        <v>258.38</v>
      </c>
      <c r="AP79" s="197">
        <v>0</v>
      </c>
    </row>
    <row r="80" spans="1:42">
      <c r="A80" t="s">
        <v>122</v>
      </c>
      <c r="B80" s="197">
        <v>0</v>
      </c>
      <c r="C80" s="197">
        <v>19.46</v>
      </c>
      <c r="D80" s="197">
        <v>0</v>
      </c>
      <c r="E80" s="197">
        <v>0</v>
      </c>
      <c r="F80" s="197">
        <v>30.52</v>
      </c>
      <c r="G80" s="197">
        <v>0</v>
      </c>
      <c r="H80" s="197">
        <v>0</v>
      </c>
      <c r="I80" s="197">
        <v>38.99</v>
      </c>
      <c r="J80" s="197">
        <v>0</v>
      </c>
      <c r="K80" s="197">
        <v>20.77</v>
      </c>
      <c r="L80" s="197">
        <v>-194.24</v>
      </c>
      <c r="M80" s="197">
        <v>2.54</v>
      </c>
      <c r="N80" s="197">
        <v>2.0699999999999998</v>
      </c>
      <c r="O80" s="197">
        <v>2.93</v>
      </c>
      <c r="P80" s="197">
        <v>0.82</v>
      </c>
      <c r="Q80" s="197">
        <v>0.38</v>
      </c>
      <c r="R80" s="197">
        <v>0.74</v>
      </c>
      <c r="S80" s="197">
        <v>0.46</v>
      </c>
      <c r="T80" s="197">
        <v>0</v>
      </c>
      <c r="U80" s="197">
        <v>2.0699999999999998</v>
      </c>
      <c r="V80" s="197">
        <v>0</v>
      </c>
      <c r="W80" s="197">
        <v>0</v>
      </c>
      <c r="X80" s="197">
        <v>2.59</v>
      </c>
      <c r="Y80" s="197">
        <v>511.74</v>
      </c>
      <c r="Z80" s="197">
        <v>4.74</v>
      </c>
      <c r="AA80" s="197">
        <v>1.58</v>
      </c>
      <c r="AB80" s="197">
        <v>0</v>
      </c>
      <c r="AC80" s="197">
        <v>25.6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49.22</v>
      </c>
      <c r="AJ80" s="197">
        <v>0</v>
      </c>
      <c r="AK80" s="197">
        <v>1.94</v>
      </c>
      <c r="AL80" s="197">
        <v>0</v>
      </c>
      <c r="AM80" s="197">
        <v>34.24</v>
      </c>
      <c r="AN80" s="197">
        <v>0</v>
      </c>
      <c r="AO80" s="197">
        <v>258.38</v>
      </c>
      <c r="AP80" s="197">
        <v>0</v>
      </c>
    </row>
    <row r="81" spans="1:42">
      <c r="A81" t="s">
        <v>123</v>
      </c>
      <c r="B81" s="197">
        <v>0</v>
      </c>
      <c r="C81" s="197">
        <v>19.46</v>
      </c>
      <c r="D81" s="197">
        <v>0</v>
      </c>
      <c r="E81" s="197">
        <v>0</v>
      </c>
      <c r="F81" s="197">
        <v>30.52</v>
      </c>
      <c r="G81" s="197">
        <v>0</v>
      </c>
      <c r="H81" s="197">
        <v>0</v>
      </c>
      <c r="I81" s="197">
        <v>38.99</v>
      </c>
      <c r="J81" s="197">
        <v>0</v>
      </c>
      <c r="K81" s="197">
        <v>20.77</v>
      </c>
      <c r="L81" s="197">
        <v>-195.67</v>
      </c>
      <c r="M81" s="197">
        <v>2.54</v>
      </c>
      <c r="N81" s="197">
        <v>2.0699999999999998</v>
      </c>
      <c r="O81" s="197">
        <v>2.93</v>
      </c>
      <c r="P81" s="197">
        <v>0.82</v>
      </c>
      <c r="Q81" s="197">
        <v>0.38</v>
      </c>
      <c r="R81" s="197">
        <v>0.74</v>
      </c>
      <c r="S81" s="197">
        <v>0.46</v>
      </c>
      <c r="T81" s="197">
        <v>0</v>
      </c>
      <c r="U81" s="197">
        <v>2.0699999999999998</v>
      </c>
      <c r="V81" s="197">
        <v>0</v>
      </c>
      <c r="W81" s="197">
        <v>0</v>
      </c>
      <c r="X81" s="197">
        <v>2.59</v>
      </c>
      <c r="Y81" s="197">
        <v>511.74</v>
      </c>
      <c r="Z81" s="197">
        <v>4.74</v>
      </c>
      <c r="AA81" s="197">
        <v>1.58</v>
      </c>
      <c r="AB81" s="197">
        <v>0</v>
      </c>
      <c r="AC81" s="197">
        <v>25.6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49.22</v>
      </c>
      <c r="AJ81" s="197">
        <v>0</v>
      </c>
      <c r="AK81" s="197">
        <v>2.57</v>
      </c>
      <c r="AL81" s="197">
        <v>0</v>
      </c>
      <c r="AM81" s="197">
        <v>34.24</v>
      </c>
      <c r="AN81" s="197">
        <v>0</v>
      </c>
      <c r="AO81" s="197">
        <v>258.38</v>
      </c>
      <c r="AP81" s="197">
        <v>0</v>
      </c>
    </row>
    <row r="82" spans="1:42">
      <c r="A82" t="s">
        <v>124</v>
      </c>
      <c r="B82" s="197">
        <v>0</v>
      </c>
      <c r="C82" s="197">
        <v>19.46</v>
      </c>
      <c r="D82" s="197">
        <v>0</v>
      </c>
      <c r="E82" s="197">
        <v>0</v>
      </c>
      <c r="F82" s="197">
        <v>30.52</v>
      </c>
      <c r="G82" s="197">
        <v>0</v>
      </c>
      <c r="H82" s="197">
        <v>0</v>
      </c>
      <c r="I82" s="197">
        <v>38.99</v>
      </c>
      <c r="J82" s="197">
        <v>0</v>
      </c>
      <c r="K82" s="197">
        <v>20.77</v>
      </c>
      <c r="L82" s="197">
        <v>-195.43</v>
      </c>
      <c r="M82" s="197">
        <v>2.54</v>
      </c>
      <c r="N82" s="197">
        <v>2.0699999999999998</v>
      </c>
      <c r="O82" s="197">
        <v>2.93</v>
      </c>
      <c r="P82" s="197">
        <v>0.82</v>
      </c>
      <c r="Q82" s="197">
        <v>0.38</v>
      </c>
      <c r="R82" s="197">
        <v>0.74</v>
      </c>
      <c r="S82" s="197">
        <v>0.46</v>
      </c>
      <c r="T82" s="197">
        <v>0</v>
      </c>
      <c r="U82" s="197">
        <v>2.0699999999999998</v>
      </c>
      <c r="V82" s="197">
        <v>0</v>
      </c>
      <c r="W82" s="197">
        <v>0</v>
      </c>
      <c r="X82" s="197">
        <v>2.59</v>
      </c>
      <c r="Y82" s="197">
        <v>511.74</v>
      </c>
      <c r="Z82" s="197">
        <v>4.74</v>
      </c>
      <c r="AA82" s="197">
        <v>1.58</v>
      </c>
      <c r="AB82" s="197">
        <v>0</v>
      </c>
      <c r="AC82" s="197">
        <v>25.6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49.22</v>
      </c>
      <c r="AJ82" s="197">
        <v>0</v>
      </c>
      <c r="AK82" s="197">
        <v>2.57</v>
      </c>
      <c r="AL82" s="197">
        <v>0</v>
      </c>
      <c r="AM82" s="197">
        <v>34.24</v>
      </c>
      <c r="AN82" s="197">
        <v>0</v>
      </c>
      <c r="AO82" s="197">
        <v>258.38</v>
      </c>
      <c r="AP82" s="197">
        <v>0</v>
      </c>
    </row>
    <row r="83" spans="1:42">
      <c r="A83" t="s">
        <v>125</v>
      </c>
      <c r="B83" s="197">
        <v>0</v>
      </c>
      <c r="C83" s="197">
        <v>19.46</v>
      </c>
      <c r="D83" s="197">
        <v>0</v>
      </c>
      <c r="E83" s="197">
        <v>0</v>
      </c>
      <c r="F83" s="197">
        <v>30.52</v>
      </c>
      <c r="G83" s="197">
        <v>0</v>
      </c>
      <c r="H83" s="197">
        <v>0</v>
      </c>
      <c r="I83" s="197">
        <v>38.99</v>
      </c>
      <c r="J83" s="197">
        <v>0</v>
      </c>
      <c r="K83" s="197">
        <v>20.77</v>
      </c>
      <c r="L83" s="197">
        <v>-195.63</v>
      </c>
      <c r="M83" s="197">
        <v>2.54</v>
      </c>
      <c r="N83" s="197">
        <v>2.0699999999999998</v>
      </c>
      <c r="O83" s="197">
        <v>2.93</v>
      </c>
      <c r="P83" s="197">
        <v>0.82</v>
      </c>
      <c r="Q83" s="197">
        <v>0.38</v>
      </c>
      <c r="R83" s="197">
        <v>0.74</v>
      </c>
      <c r="S83" s="197">
        <v>0.46</v>
      </c>
      <c r="T83" s="197">
        <v>0</v>
      </c>
      <c r="U83" s="197">
        <v>2.0699999999999998</v>
      </c>
      <c r="V83" s="197">
        <v>0</v>
      </c>
      <c r="W83" s="197">
        <v>0</v>
      </c>
      <c r="X83" s="197">
        <v>2.59</v>
      </c>
      <c r="Y83" s="197">
        <v>511.74</v>
      </c>
      <c r="Z83" s="197">
        <v>4.74</v>
      </c>
      <c r="AA83" s="197">
        <v>1.58</v>
      </c>
      <c r="AB83" s="197">
        <v>0</v>
      </c>
      <c r="AC83" s="197">
        <v>25.6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49.22</v>
      </c>
      <c r="AJ83" s="197">
        <v>0</v>
      </c>
      <c r="AK83" s="197">
        <v>2.57</v>
      </c>
      <c r="AL83" s="197">
        <v>0</v>
      </c>
      <c r="AM83" s="197">
        <v>34.24</v>
      </c>
      <c r="AN83" s="197">
        <v>0</v>
      </c>
      <c r="AO83" s="197">
        <v>258.38</v>
      </c>
      <c r="AP83" s="197">
        <v>0</v>
      </c>
    </row>
    <row r="84" spans="1:42">
      <c r="A84" t="s">
        <v>126</v>
      </c>
      <c r="B84" s="197">
        <v>0</v>
      </c>
      <c r="C84" s="197">
        <v>19.46</v>
      </c>
      <c r="D84" s="197">
        <v>0</v>
      </c>
      <c r="E84" s="197">
        <v>0</v>
      </c>
      <c r="F84" s="197">
        <v>30.52</v>
      </c>
      <c r="G84" s="197">
        <v>0</v>
      </c>
      <c r="H84" s="197">
        <v>0</v>
      </c>
      <c r="I84" s="197">
        <v>38.99</v>
      </c>
      <c r="J84" s="197">
        <v>0</v>
      </c>
      <c r="K84" s="197">
        <v>20.77</v>
      </c>
      <c r="L84" s="197">
        <v>-194.84</v>
      </c>
      <c r="M84" s="197">
        <v>2.54</v>
      </c>
      <c r="N84" s="197">
        <v>2.0699999999999998</v>
      </c>
      <c r="O84" s="197">
        <v>2.93</v>
      </c>
      <c r="P84" s="197">
        <v>0.82</v>
      </c>
      <c r="Q84" s="197">
        <v>0.38</v>
      </c>
      <c r="R84" s="197">
        <v>0.74</v>
      </c>
      <c r="S84" s="197">
        <v>0.46</v>
      </c>
      <c r="T84" s="197">
        <v>0</v>
      </c>
      <c r="U84" s="197">
        <v>2.0699999999999998</v>
      </c>
      <c r="V84" s="197">
        <v>0</v>
      </c>
      <c r="W84" s="197">
        <v>0</v>
      </c>
      <c r="X84" s="197">
        <v>2.59</v>
      </c>
      <c r="Y84" s="197">
        <v>511.74</v>
      </c>
      <c r="Z84" s="197">
        <v>4.74</v>
      </c>
      <c r="AA84" s="197">
        <v>1.58</v>
      </c>
      <c r="AB84" s="197">
        <v>0</v>
      </c>
      <c r="AC84" s="197">
        <v>25.6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49.22</v>
      </c>
      <c r="AJ84" s="197">
        <v>0</v>
      </c>
      <c r="AK84" s="197">
        <v>2.57</v>
      </c>
      <c r="AL84" s="197">
        <v>0</v>
      </c>
      <c r="AM84" s="197">
        <v>34.24</v>
      </c>
      <c r="AN84" s="197">
        <v>0</v>
      </c>
      <c r="AO84" s="197">
        <v>258.38</v>
      </c>
      <c r="AP84" s="197">
        <v>0</v>
      </c>
    </row>
    <row r="85" spans="1:42">
      <c r="A85" t="s">
        <v>127</v>
      </c>
      <c r="B85" s="197">
        <v>0</v>
      </c>
      <c r="C85" s="197">
        <v>19.46</v>
      </c>
      <c r="D85" s="197">
        <v>0</v>
      </c>
      <c r="E85" s="197">
        <v>0</v>
      </c>
      <c r="F85" s="197">
        <v>30.52</v>
      </c>
      <c r="G85" s="197">
        <v>0</v>
      </c>
      <c r="H85" s="197">
        <v>0</v>
      </c>
      <c r="I85" s="197">
        <v>38.99</v>
      </c>
      <c r="J85" s="197">
        <v>0</v>
      </c>
      <c r="K85" s="197">
        <v>20.77</v>
      </c>
      <c r="L85" s="197">
        <v>-189.63</v>
      </c>
      <c r="M85" s="197">
        <v>2.54</v>
      </c>
      <c r="N85" s="197">
        <v>2.0699999999999998</v>
      </c>
      <c r="O85" s="197">
        <v>2.93</v>
      </c>
      <c r="P85" s="197">
        <v>0.82</v>
      </c>
      <c r="Q85" s="197">
        <v>0.38</v>
      </c>
      <c r="R85" s="197">
        <v>0.74</v>
      </c>
      <c r="S85" s="197">
        <v>0.46</v>
      </c>
      <c r="T85" s="197">
        <v>0</v>
      </c>
      <c r="U85" s="197">
        <v>2.0699999999999998</v>
      </c>
      <c r="V85" s="197">
        <v>0</v>
      </c>
      <c r="W85" s="197">
        <v>0</v>
      </c>
      <c r="X85" s="197">
        <v>2.59</v>
      </c>
      <c r="Y85" s="197">
        <v>511.74</v>
      </c>
      <c r="Z85" s="197">
        <v>4.74</v>
      </c>
      <c r="AA85" s="197">
        <v>1.58</v>
      </c>
      <c r="AB85" s="197">
        <v>0</v>
      </c>
      <c r="AC85" s="197">
        <v>25.6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49.22</v>
      </c>
      <c r="AJ85" s="197">
        <v>0</v>
      </c>
      <c r="AK85" s="197">
        <v>3.51</v>
      </c>
      <c r="AL85" s="197">
        <v>0</v>
      </c>
      <c r="AM85" s="197">
        <v>34.24</v>
      </c>
      <c r="AN85" s="197">
        <v>0</v>
      </c>
      <c r="AO85" s="197">
        <v>258.38</v>
      </c>
      <c r="AP85" s="197">
        <v>0</v>
      </c>
    </row>
    <row r="86" spans="1:42">
      <c r="A86" t="s">
        <v>128</v>
      </c>
      <c r="B86" s="197">
        <v>0</v>
      </c>
      <c r="C86" s="197">
        <v>19.46</v>
      </c>
      <c r="D86" s="197">
        <v>0</v>
      </c>
      <c r="E86" s="197">
        <v>0</v>
      </c>
      <c r="F86" s="197">
        <v>30.52</v>
      </c>
      <c r="G86" s="197">
        <v>0</v>
      </c>
      <c r="H86" s="197">
        <v>0</v>
      </c>
      <c r="I86" s="197">
        <v>38.99</v>
      </c>
      <c r="J86" s="197">
        <v>0</v>
      </c>
      <c r="K86" s="197">
        <v>20.77</v>
      </c>
      <c r="L86" s="197">
        <v>-175.19</v>
      </c>
      <c r="M86" s="197">
        <v>2.54</v>
      </c>
      <c r="N86" s="197">
        <v>2.0699999999999998</v>
      </c>
      <c r="O86" s="197">
        <v>2.93</v>
      </c>
      <c r="P86" s="197">
        <v>0.82</v>
      </c>
      <c r="Q86" s="197">
        <v>0.38</v>
      </c>
      <c r="R86" s="197">
        <v>0.74</v>
      </c>
      <c r="S86" s="197">
        <v>0.46</v>
      </c>
      <c r="T86" s="197">
        <v>0</v>
      </c>
      <c r="U86" s="197">
        <v>2.0699999999999998</v>
      </c>
      <c r="V86" s="197">
        <v>0</v>
      </c>
      <c r="W86" s="197">
        <v>0</v>
      </c>
      <c r="X86" s="197">
        <v>2.59</v>
      </c>
      <c r="Y86" s="197">
        <v>511.74</v>
      </c>
      <c r="Z86" s="197">
        <v>4.74</v>
      </c>
      <c r="AA86" s="197">
        <v>1.58</v>
      </c>
      <c r="AB86" s="197">
        <v>0</v>
      </c>
      <c r="AC86" s="197">
        <v>25.6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49.22</v>
      </c>
      <c r="AJ86" s="197">
        <v>0</v>
      </c>
      <c r="AK86" s="197">
        <v>1.62</v>
      </c>
      <c r="AL86" s="197">
        <v>0</v>
      </c>
      <c r="AM86" s="197">
        <v>34.24</v>
      </c>
      <c r="AN86" s="197">
        <v>0</v>
      </c>
      <c r="AO86" s="197">
        <v>258.38</v>
      </c>
      <c r="AP86" s="197">
        <v>0</v>
      </c>
    </row>
    <row r="87" spans="1:42">
      <c r="A87" t="s">
        <v>129</v>
      </c>
      <c r="B87" s="197">
        <v>0</v>
      </c>
      <c r="C87" s="197">
        <v>19.46</v>
      </c>
      <c r="D87" s="197">
        <v>0</v>
      </c>
      <c r="E87" s="197">
        <v>0</v>
      </c>
      <c r="F87" s="197">
        <v>30.52</v>
      </c>
      <c r="G87" s="197">
        <v>0</v>
      </c>
      <c r="H87" s="197">
        <v>0</v>
      </c>
      <c r="I87" s="197">
        <v>38.99</v>
      </c>
      <c r="J87" s="197">
        <v>0</v>
      </c>
      <c r="K87" s="197">
        <v>20.77</v>
      </c>
      <c r="L87" s="197">
        <v>-151.62</v>
      </c>
      <c r="M87" s="197">
        <v>2.54</v>
      </c>
      <c r="N87" s="197">
        <v>2.0699999999999998</v>
      </c>
      <c r="O87" s="197">
        <v>2.93</v>
      </c>
      <c r="P87" s="197">
        <v>0.82</v>
      </c>
      <c r="Q87" s="197">
        <v>0.38</v>
      </c>
      <c r="R87" s="197">
        <v>0</v>
      </c>
      <c r="S87" s="197">
        <v>0</v>
      </c>
      <c r="T87" s="197">
        <v>0</v>
      </c>
      <c r="U87" s="197">
        <v>2.0699999999999998</v>
      </c>
      <c r="V87" s="197">
        <v>0</v>
      </c>
      <c r="W87" s="197">
        <v>0</v>
      </c>
      <c r="X87" s="197">
        <v>2.59</v>
      </c>
      <c r="Y87" s="197">
        <v>511.74</v>
      </c>
      <c r="Z87" s="197">
        <v>4.74</v>
      </c>
      <c r="AA87" s="197">
        <v>1.58</v>
      </c>
      <c r="AB87" s="197">
        <v>0</v>
      </c>
      <c r="AC87" s="197">
        <v>22.89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49.22</v>
      </c>
      <c r="AJ87" s="197">
        <v>0</v>
      </c>
      <c r="AK87" s="197">
        <v>0</v>
      </c>
      <c r="AL87" s="197">
        <v>0</v>
      </c>
      <c r="AM87" s="197">
        <v>34.24</v>
      </c>
      <c r="AN87" s="197">
        <v>0</v>
      </c>
      <c r="AO87" s="197">
        <v>258.38</v>
      </c>
      <c r="AP87" s="197">
        <v>0</v>
      </c>
    </row>
    <row r="88" spans="1:42">
      <c r="A88" t="s">
        <v>130</v>
      </c>
      <c r="B88" s="197">
        <v>0</v>
      </c>
      <c r="C88" s="197">
        <v>19.600000000000001</v>
      </c>
      <c r="D88" s="197">
        <v>0</v>
      </c>
      <c r="E88" s="197">
        <v>0</v>
      </c>
      <c r="F88" s="197">
        <v>30.52</v>
      </c>
      <c r="G88" s="197">
        <v>0</v>
      </c>
      <c r="H88" s="197">
        <v>0</v>
      </c>
      <c r="I88" s="197">
        <v>38.99</v>
      </c>
      <c r="J88" s="197">
        <v>0</v>
      </c>
      <c r="K88" s="197">
        <v>20.77</v>
      </c>
      <c r="L88" s="197">
        <v>-127.24</v>
      </c>
      <c r="M88" s="197">
        <v>2.54</v>
      </c>
      <c r="N88" s="197">
        <v>2.0699999999999998</v>
      </c>
      <c r="O88" s="197">
        <v>2.93</v>
      </c>
      <c r="P88" s="197">
        <v>0.82</v>
      </c>
      <c r="Q88" s="197">
        <v>0.38</v>
      </c>
      <c r="R88" s="197">
        <v>0.74</v>
      </c>
      <c r="S88" s="197">
        <v>0.46</v>
      </c>
      <c r="T88" s="197">
        <v>0</v>
      </c>
      <c r="U88" s="197">
        <v>2.0699999999999998</v>
      </c>
      <c r="V88" s="197">
        <v>0</v>
      </c>
      <c r="W88" s="197">
        <v>0</v>
      </c>
      <c r="X88" s="197">
        <v>2.59</v>
      </c>
      <c r="Y88" s="197">
        <v>511.74</v>
      </c>
      <c r="Z88" s="197">
        <v>4.74</v>
      </c>
      <c r="AA88" s="197">
        <v>1.58</v>
      </c>
      <c r="AB88" s="197">
        <v>0</v>
      </c>
      <c r="AC88" s="197">
        <v>21.32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49.22</v>
      </c>
      <c r="AJ88" s="197">
        <v>0</v>
      </c>
      <c r="AK88" s="197">
        <v>0</v>
      </c>
      <c r="AL88" s="197">
        <v>0</v>
      </c>
      <c r="AM88" s="197">
        <v>34.24</v>
      </c>
      <c r="AN88" s="197">
        <v>0</v>
      </c>
      <c r="AO88" s="197">
        <v>258.38</v>
      </c>
      <c r="AP88" s="197">
        <v>0</v>
      </c>
    </row>
    <row r="89" spans="1:42">
      <c r="A89" t="s">
        <v>131</v>
      </c>
      <c r="B89" s="197">
        <v>0</v>
      </c>
      <c r="C89" s="197">
        <v>19.600000000000001</v>
      </c>
      <c r="D89" s="197">
        <v>0</v>
      </c>
      <c r="E89" s="197">
        <v>0</v>
      </c>
      <c r="F89" s="197">
        <v>30.52</v>
      </c>
      <c r="G89" s="197">
        <v>0</v>
      </c>
      <c r="H89" s="197">
        <v>0</v>
      </c>
      <c r="I89" s="197">
        <v>38.99</v>
      </c>
      <c r="J89" s="197">
        <v>0</v>
      </c>
      <c r="K89" s="197">
        <v>20.77</v>
      </c>
      <c r="L89" s="197">
        <v>-113.8</v>
      </c>
      <c r="M89" s="197">
        <v>2.54</v>
      </c>
      <c r="N89" s="197">
        <v>2.0699999999999998</v>
      </c>
      <c r="O89" s="197">
        <v>2.93</v>
      </c>
      <c r="P89" s="197">
        <v>0.82</v>
      </c>
      <c r="Q89" s="197">
        <v>0.38</v>
      </c>
      <c r="R89" s="197">
        <v>0.74</v>
      </c>
      <c r="S89" s="197">
        <v>0.46</v>
      </c>
      <c r="T89" s="197">
        <v>0</v>
      </c>
      <c r="U89" s="197">
        <v>2.0699999999999998</v>
      </c>
      <c r="V89" s="197">
        <v>0</v>
      </c>
      <c r="W89" s="197">
        <v>0</v>
      </c>
      <c r="X89" s="197">
        <v>2.59</v>
      </c>
      <c r="Y89" s="197">
        <v>511.74</v>
      </c>
      <c r="Z89" s="197">
        <v>4.74</v>
      </c>
      <c r="AA89" s="197">
        <v>1.58</v>
      </c>
      <c r="AB89" s="197">
        <v>0</v>
      </c>
      <c r="AC89" s="197">
        <v>20.68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49.22</v>
      </c>
      <c r="AJ89" s="197">
        <v>0</v>
      </c>
      <c r="AK89" s="197">
        <v>0</v>
      </c>
      <c r="AL89" s="197">
        <v>0</v>
      </c>
      <c r="AM89" s="197">
        <v>34.24</v>
      </c>
      <c r="AN89" s="197">
        <v>0</v>
      </c>
      <c r="AO89" s="197">
        <v>258.38</v>
      </c>
      <c r="AP89" s="197">
        <v>0</v>
      </c>
    </row>
    <row r="90" spans="1:42">
      <c r="A90" t="s">
        <v>132</v>
      </c>
      <c r="B90" s="197">
        <v>0</v>
      </c>
      <c r="C90" s="197">
        <v>19.600000000000001</v>
      </c>
      <c r="D90" s="197">
        <v>0</v>
      </c>
      <c r="E90" s="197">
        <v>0</v>
      </c>
      <c r="F90" s="197">
        <v>30.52</v>
      </c>
      <c r="G90" s="197">
        <v>0</v>
      </c>
      <c r="H90" s="197">
        <v>0</v>
      </c>
      <c r="I90" s="197">
        <v>38.99</v>
      </c>
      <c r="J90" s="197">
        <v>0</v>
      </c>
      <c r="K90" s="197">
        <v>20.77</v>
      </c>
      <c r="L90" s="197">
        <v>-104.2</v>
      </c>
      <c r="M90" s="197">
        <v>2.54</v>
      </c>
      <c r="N90" s="197">
        <v>2.0699999999999998</v>
      </c>
      <c r="O90" s="197">
        <v>2.93</v>
      </c>
      <c r="P90" s="197">
        <v>0.82</v>
      </c>
      <c r="Q90" s="197">
        <v>0.38</v>
      </c>
      <c r="R90" s="197">
        <v>0.74</v>
      </c>
      <c r="S90" s="197">
        <v>0.46</v>
      </c>
      <c r="T90" s="197">
        <v>0</v>
      </c>
      <c r="U90" s="197">
        <v>2.0699999999999998</v>
      </c>
      <c r="V90" s="197">
        <v>0</v>
      </c>
      <c r="W90" s="197">
        <v>0</v>
      </c>
      <c r="X90" s="197">
        <v>2.59</v>
      </c>
      <c r="Y90" s="197">
        <v>511.74</v>
      </c>
      <c r="Z90" s="197">
        <v>4.74</v>
      </c>
      <c r="AA90" s="197">
        <v>1.58</v>
      </c>
      <c r="AB90" s="197">
        <v>0</v>
      </c>
      <c r="AC90" s="197">
        <v>20.68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49.22</v>
      </c>
      <c r="AJ90" s="197">
        <v>0</v>
      </c>
      <c r="AK90" s="197">
        <v>0</v>
      </c>
      <c r="AL90" s="197">
        <v>0</v>
      </c>
      <c r="AM90" s="197">
        <v>34.24</v>
      </c>
      <c r="AN90" s="197">
        <v>0</v>
      </c>
      <c r="AO90" s="197">
        <v>258.38</v>
      </c>
      <c r="AP90" s="197">
        <v>0</v>
      </c>
    </row>
    <row r="91" spans="1:42">
      <c r="A91" t="s">
        <v>133</v>
      </c>
      <c r="B91" s="197">
        <v>0</v>
      </c>
      <c r="C91" s="197">
        <v>19.600000000000001</v>
      </c>
      <c r="D91" s="197">
        <v>0</v>
      </c>
      <c r="E91" s="197">
        <v>0</v>
      </c>
      <c r="F91" s="197">
        <v>30.52</v>
      </c>
      <c r="G91" s="197">
        <v>0</v>
      </c>
      <c r="H91" s="197">
        <v>0</v>
      </c>
      <c r="I91" s="197">
        <v>39.950000000000003</v>
      </c>
      <c r="J91" s="197">
        <v>0</v>
      </c>
      <c r="K91" s="197">
        <v>63.74</v>
      </c>
      <c r="L91" s="197">
        <v>-85</v>
      </c>
      <c r="M91" s="197">
        <v>2.54</v>
      </c>
      <c r="N91" s="197">
        <v>2.0699999999999998</v>
      </c>
      <c r="O91" s="197">
        <v>2.93</v>
      </c>
      <c r="P91" s="197">
        <v>0.82</v>
      </c>
      <c r="Q91" s="197">
        <v>0.38</v>
      </c>
      <c r="R91" s="197">
        <v>0.74</v>
      </c>
      <c r="S91" s="197">
        <v>0.46</v>
      </c>
      <c r="T91" s="197">
        <v>0</v>
      </c>
      <c r="U91" s="197">
        <v>2.0699999999999998</v>
      </c>
      <c r="V91" s="197">
        <v>0</v>
      </c>
      <c r="W91" s="197">
        <v>0</v>
      </c>
      <c r="X91" s="197">
        <v>2.59</v>
      </c>
      <c r="Y91" s="197">
        <v>511.74</v>
      </c>
      <c r="Z91" s="197">
        <v>4.74</v>
      </c>
      <c r="AA91" s="197">
        <v>1.58</v>
      </c>
      <c r="AB91" s="197">
        <v>0</v>
      </c>
      <c r="AC91" s="197">
        <v>20.68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49.22</v>
      </c>
      <c r="AJ91" s="197">
        <v>0</v>
      </c>
      <c r="AK91" s="197">
        <v>0</v>
      </c>
      <c r="AL91" s="197">
        <v>0</v>
      </c>
      <c r="AM91" s="197">
        <v>34.24</v>
      </c>
      <c r="AN91" s="197">
        <v>0</v>
      </c>
      <c r="AO91" s="197">
        <v>258.38</v>
      </c>
      <c r="AP91" s="197">
        <v>0</v>
      </c>
    </row>
    <row r="92" spans="1:42">
      <c r="A92" t="s">
        <v>134</v>
      </c>
      <c r="B92" s="197">
        <v>0</v>
      </c>
      <c r="C92" s="197">
        <v>19.600000000000001</v>
      </c>
      <c r="D92" s="197">
        <v>0</v>
      </c>
      <c r="E92" s="197">
        <v>0</v>
      </c>
      <c r="F92" s="197">
        <v>30.52</v>
      </c>
      <c r="G92" s="197">
        <v>0</v>
      </c>
      <c r="H92" s="197">
        <v>0</v>
      </c>
      <c r="I92" s="197">
        <v>39.950000000000003</v>
      </c>
      <c r="J92" s="197">
        <v>0</v>
      </c>
      <c r="K92" s="197">
        <v>79.73</v>
      </c>
      <c r="L92" s="197">
        <v>-85</v>
      </c>
      <c r="M92" s="197">
        <v>2.54</v>
      </c>
      <c r="N92" s="197">
        <v>2.0699999999999998</v>
      </c>
      <c r="O92" s="197">
        <v>2.93</v>
      </c>
      <c r="P92" s="197">
        <v>0.82</v>
      </c>
      <c r="Q92" s="197">
        <v>0.38</v>
      </c>
      <c r="R92" s="197">
        <v>0.74</v>
      </c>
      <c r="S92" s="197">
        <v>0.46</v>
      </c>
      <c r="T92" s="197">
        <v>0</v>
      </c>
      <c r="U92" s="197">
        <v>2.0699999999999998</v>
      </c>
      <c r="V92" s="197">
        <v>0</v>
      </c>
      <c r="W92" s="197">
        <v>0</v>
      </c>
      <c r="X92" s="197">
        <v>2.59</v>
      </c>
      <c r="Y92" s="197">
        <v>511.74</v>
      </c>
      <c r="Z92" s="197">
        <v>4.74</v>
      </c>
      <c r="AA92" s="197">
        <v>1.58</v>
      </c>
      <c r="AB92" s="197">
        <v>0</v>
      </c>
      <c r="AC92" s="197">
        <v>20.68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49.22</v>
      </c>
      <c r="AJ92" s="197">
        <v>0</v>
      </c>
      <c r="AK92" s="197">
        <v>0</v>
      </c>
      <c r="AL92" s="197">
        <v>0</v>
      </c>
      <c r="AM92" s="197">
        <v>34.24</v>
      </c>
      <c r="AN92" s="197">
        <v>0</v>
      </c>
      <c r="AO92" s="197">
        <v>258.38</v>
      </c>
      <c r="AP92" s="197">
        <v>0</v>
      </c>
    </row>
    <row r="93" spans="1:42">
      <c r="A93" t="s">
        <v>135</v>
      </c>
      <c r="B93" s="197">
        <v>0</v>
      </c>
      <c r="C93" s="197">
        <v>19.600000000000001</v>
      </c>
      <c r="D93" s="197">
        <v>0</v>
      </c>
      <c r="E93" s="197">
        <v>0</v>
      </c>
      <c r="F93" s="197">
        <v>30.52</v>
      </c>
      <c r="G93" s="197">
        <v>0</v>
      </c>
      <c r="H93" s="197">
        <v>0</v>
      </c>
      <c r="I93" s="197">
        <v>39.950000000000003</v>
      </c>
      <c r="J93" s="197">
        <v>0</v>
      </c>
      <c r="K93" s="197">
        <v>158.55000000000001</v>
      </c>
      <c r="L93" s="197">
        <v>-85</v>
      </c>
      <c r="M93" s="197">
        <v>2.54</v>
      </c>
      <c r="N93" s="197">
        <v>2.0699999999999998</v>
      </c>
      <c r="O93" s="197">
        <v>2.93</v>
      </c>
      <c r="P93" s="197">
        <v>0.82</v>
      </c>
      <c r="Q93" s="197">
        <v>0.38</v>
      </c>
      <c r="R93" s="197">
        <v>0.74</v>
      </c>
      <c r="S93" s="197">
        <v>0.46</v>
      </c>
      <c r="T93" s="197">
        <v>0</v>
      </c>
      <c r="U93" s="197">
        <v>2.0699999999999998</v>
      </c>
      <c r="V93" s="197">
        <v>0</v>
      </c>
      <c r="W93" s="197">
        <v>0</v>
      </c>
      <c r="X93" s="197">
        <v>2.59</v>
      </c>
      <c r="Y93" s="197">
        <v>511.74</v>
      </c>
      <c r="Z93" s="197">
        <v>4.74</v>
      </c>
      <c r="AA93" s="197">
        <v>1.58</v>
      </c>
      <c r="AB93" s="197">
        <v>0</v>
      </c>
      <c r="AC93" s="197">
        <v>20.68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49.22</v>
      </c>
      <c r="AJ93" s="197">
        <v>0</v>
      </c>
      <c r="AK93" s="197">
        <v>0</v>
      </c>
      <c r="AL93" s="197">
        <v>0</v>
      </c>
      <c r="AM93" s="197">
        <v>34.24</v>
      </c>
      <c r="AN93" s="197">
        <v>0</v>
      </c>
      <c r="AO93" s="197">
        <v>258.38</v>
      </c>
      <c r="AP93" s="197">
        <v>0</v>
      </c>
    </row>
    <row r="94" spans="1:42">
      <c r="A94" t="s">
        <v>136</v>
      </c>
      <c r="B94" s="197">
        <v>0</v>
      </c>
      <c r="C94" s="197">
        <v>19.600000000000001</v>
      </c>
      <c r="D94" s="197">
        <v>0</v>
      </c>
      <c r="E94" s="197">
        <v>0</v>
      </c>
      <c r="F94" s="197">
        <v>30.52</v>
      </c>
      <c r="G94" s="197">
        <v>0</v>
      </c>
      <c r="H94" s="197">
        <v>0</v>
      </c>
      <c r="I94" s="197">
        <v>39.950000000000003</v>
      </c>
      <c r="J94" s="197">
        <v>0</v>
      </c>
      <c r="K94" s="197">
        <v>225.51</v>
      </c>
      <c r="L94" s="197">
        <v>-85</v>
      </c>
      <c r="M94" s="197">
        <v>2.54</v>
      </c>
      <c r="N94" s="197">
        <v>2.0699999999999998</v>
      </c>
      <c r="O94" s="197">
        <v>2.93</v>
      </c>
      <c r="P94" s="197">
        <v>0.82</v>
      </c>
      <c r="Q94" s="197">
        <v>0.38</v>
      </c>
      <c r="R94" s="197">
        <v>0.74</v>
      </c>
      <c r="S94" s="197">
        <v>0.46</v>
      </c>
      <c r="T94" s="197">
        <v>0</v>
      </c>
      <c r="U94" s="197">
        <v>2.0699999999999998</v>
      </c>
      <c r="V94" s="197">
        <v>0</v>
      </c>
      <c r="W94" s="197">
        <v>0</v>
      </c>
      <c r="X94" s="197">
        <v>2.58</v>
      </c>
      <c r="Y94" s="197">
        <v>511.74</v>
      </c>
      <c r="Z94" s="197">
        <v>4.74</v>
      </c>
      <c r="AA94" s="197">
        <v>1.58</v>
      </c>
      <c r="AB94" s="197">
        <v>0</v>
      </c>
      <c r="AC94" s="197">
        <v>20.68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49.22</v>
      </c>
      <c r="AJ94" s="197">
        <v>0</v>
      </c>
      <c r="AK94" s="197">
        <v>0</v>
      </c>
      <c r="AL94" s="197">
        <v>0</v>
      </c>
      <c r="AM94" s="197">
        <v>34.24</v>
      </c>
      <c r="AN94" s="197">
        <v>0</v>
      </c>
      <c r="AO94" s="197">
        <v>258.38</v>
      </c>
      <c r="AP94" s="197">
        <v>0</v>
      </c>
    </row>
    <row r="95" spans="1:42">
      <c r="A95" t="s">
        <v>137</v>
      </c>
      <c r="B95" s="197">
        <v>0</v>
      </c>
      <c r="C95" s="197">
        <v>19.600000000000001</v>
      </c>
      <c r="D95" s="197">
        <v>0</v>
      </c>
      <c r="E95" s="197">
        <v>0</v>
      </c>
      <c r="F95" s="197">
        <v>30.52</v>
      </c>
      <c r="G95" s="197">
        <v>0</v>
      </c>
      <c r="H95" s="197">
        <v>0</v>
      </c>
      <c r="I95" s="197">
        <v>39.950000000000003</v>
      </c>
      <c r="J95" s="197">
        <v>0</v>
      </c>
      <c r="K95" s="197">
        <v>250.97</v>
      </c>
      <c r="L95" s="197">
        <v>-85</v>
      </c>
      <c r="M95" s="197">
        <v>2.54</v>
      </c>
      <c r="N95" s="197">
        <v>2.0699999999999998</v>
      </c>
      <c r="O95" s="197">
        <v>2.93</v>
      </c>
      <c r="P95" s="197">
        <v>0.82</v>
      </c>
      <c r="Q95" s="197">
        <v>0.38</v>
      </c>
      <c r="R95" s="197">
        <v>13.82</v>
      </c>
      <c r="S95" s="197">
        <v>1.59</v>
      </c>
      <c r="T95" s="197">
        <v>0</v>
      </c>
      <c r="U95" s="197">
        <v>2.06</v>
      </c>
      <c r="V95" s="197">
        <v>0</v>
      </c>
      <c r="W95" s="197">
        <v>0</v>
      </c>
      <c r="X95" s="197">
        <v>2.59</v>
      </c>
      <c r="Y95" s="197">
        <v>511.74</v>
      </c>
      <c r="Z95" s="197">
        <v>4.74</v>
      </c>
      <c r="AA95" s="197">
        <v>1.58</v>
      </c>
      <c r="AB95" s="197">
        <v>0</v>
      </c>
      <c r="AC95" s="197">
        <v>20.68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49.22</v>
      </c>
      <c r="AJ95" s="197">
        <v>0</v>
      </c>
      <c r="AK95" s="197">
        <v>0</v>
      </c>
      <c r="AL95" s="197">
        <v>0</v>
      </c>
      <c r="AM95" s="197">
        <v>34.24</v>
      </c>
      <c r="AN95" s="197">
        <v>0</v>
      </c>
      <c r="AO95" s="197">
        <v>258.38</v>
      </c>
      <c r="AP95" s="197">
        <v>0</v>
      </c>
    </row>
    <row r="96" spans="1:42">
      <c r="A96" t="s">
        <v>138</v>
      </c>
      <c r="B96" s="197">
        <v>0</v>
      </c>
      <c r="C96" s="197">
        <v>19.600000000000001</v>
      </c>
      <c r="D96" s="197">
        <v>0</v>
      </c>
      <c r="E96" s="197">
        <v>0</v>
      </c>
      <c r="F96" s="197">
        <v>30.52</v>
      </c>
      <c r="G96" s="197">
        <v>0</v>
      </c>
      <c r="H96" s="197">
        <v>0</v>
      </c>
      <c r="I96" s="197">
        <v>39.950000000000003</v>
      </c>
      <c r="J96" s="197">
        <v>0</v>
      </c>
      <c r="K96" s="197">
        <v>232.22</v>
      </c>
      <c r="L96" s="197">
        <v>-85</v>
      </c>
      <c r="M96" s="197">
        <v>2.54</v>
      </c>
      <c r="N96" s="197">
        <v>2.0699999999999998</v>
      </c>
      <c r="O96" s="197">
        <v>2.93</v>
      </c>
      <c r="P96" s="197">
        <v>0.82</v>
      </c>
      <c r="Q96" s="197">
        <v>4.78</v>
      </c>
      <c r="R96" s="197">
        <v>13.82</v>
      </c>
      <c r="S96" s="197">
        <v>6.01</v>
      </c>
      <c r="T96" s="197">
        <v>0</v>
      </c>
      <c r="U96" s="197">
        <v>2.06</v>
      </c>
      <c r="V96" s="197">
        <v>0</v>
      </c>
      <c r="W96" s="197">
        <v>0</v>
      </c>
      <c r="X96" s="197">
        <v>7.19</v>
      </c>
      <c r="Y96" s="197">
        <v>511.74</v>
      </c>
      <c r="Z96" s="197">
        <v>42.04</v>
      </c>
      <c r="AA96" s="197">
        <v>25.22</v>
      </c>
      <c r="AB96" s="197">
        <v>0</v>
      </c>
      <c r="AC96" s="197">
        <v>20.68</v>
      </c>
      <c r="AD96" s="197">
        <v>0</v>
      </c>
      <c r="AE96" s="197">
        <v>0</v>
      </c>
      <c r="AF96" s="197">
        <v>0</v>
      </c>
      <c r="AG96" s="197">
        <v>0.26</v>
      </c>
      <c r="AH96" s="197">
        <v>0</v>
      </c>
      <c r="AI96" s="197">
        <v>49.22</v>
      </c>
      <c r="AJ96" s="197">
        <v>0</v>
      </c>
      <c r="AK96" s="197">
        <v>0</v>
      </c>
      <c r="AL96" s="197">
        <v>0</v>
      </c>
      <c r="AM96" s="197">
        <v>34.24</v>
      </c>
      <c r="AN96" s="197">
        <v>0</v>
      </c>
      <c r="AO96" s="197">
        <v>258.38</v>
      </c>
      <c r="AP96" s="197">
        <v>0</v>
      </c>
    </row>
    <row r="97" spans="1:42">
      <c r="A97" t="s">
        <v>139</v>
      </c>
      <c r="B97" s="197">
        <v>0</v>
      </c>
      <c r="C97" s="197">
        <v>19.690000000000001</v>
      </c>
      <c r="D97" s="197">
        <v>0</v>
      </c>
      <c r="E97" s="197">
        <v>0</v>
      </c>
      <c r="F97" s="197">
        <v>30.52</v>
      </c>
      <c r="G97" s="197">
        <v>0</v>
      </c>
      <c r="H97" s="197">
        <v>0</v>
      </c>
      <c r="I97" s="197">
        <v>39.950000000000003</v>
      </c>
      <c r="J97" s="197">
        <v>0</v>
      </c>
      <c r="K97" s="197">
        <v>242.34</v>
      </c>
      <c r="L97" s="197">
        <v>-85</v>
      </c>
      <c r="M97" s="197">
        <v>2.54</v>
      </c>
      <c r="N97" s="197">
        <v>2.0699999999999998</v>
      </c>
      <c r="O97" s="197">
        <v>2.93</v>
      </c>
      <c r="P97" s="197">
        <v>0.82</v>
      </c>
      <c r="Q97" s="197">
        <v>5.89</v>
      </c>
      <c r="R97" s="197">
        <v>13.82</v>
      </c>
      <c r="S97" s="197">
        <v>6.01</v>
      </c>
      <c r="T97" s="197">
        <v>0</v>
      </c>
      <c r="U97" s="197">
        <v>2.06</v>
      </c>
      <c r="V97" s="197">
        <v>0</v>
      </c>
      <c r="W97" s="197">
        <v>0</v>
      </c>
      <c r="X97" s="197">
        <v>45.59</v>
      </c>
      <c r="Y97" s="197">
        <v>511.74</v>
      </c>
      <c r="Z97" s="197">
        <v>42.04</v>
      </c>
      <c r="AA97" s="197">
        <v>25.22</v>
      </c>
      <c r="AB97" s="197">
        <v>0</v>
      </c>
      <c r="AC97" s="197">
        <v>20.68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49.22</v>
      </c>
      <c r="AJ97" s="197">
        <v>0</v>
      </c>
      <c r="AK97" s="197">
        <v>12.62</v>
      </c>
      <c r="AL97" s="197">
        <v>0</v>
      </c>
      <c r="AM97" s="197">
        <v>34.24</v>
      </c>
      <c r="AN97" s="197">
        <v>0</v>
      </c>
      <c r="AO97" s="197">
        <v>258.38</v>
      </c>
      <c r="AP97" s="197">
        <v>0</v>
      </c>
    </row>
    <row r="98" spans="1:42">
      <c r="A98" t="s">
        <v>140</v>
      </c>
      <c r="B98" s="197">
        <v>0</v>
      </c>
      <c r="C98" s="197">
        <v>19.690000000000001</v>
      </c>
      <c r="D98" s="197">
        <v>0</v>
      </c>
      <c r="E98" s="197">
        <v>0</v>
      </c>
      <c r="F98" s="197">
        <v>30.52</v>
      </c>
      <c r="G98" s="197">
        <v>0</v>
      </c>
      <c r="H98" s="197">
        <v>0</v>
      </c>
      <c r="I98" s="197">
        <v>39.950000000000003</v>
      </c>
      <c r="J98" s="197">
        <v>0</v>
      </c>
      <c r="K98" s="197">
        <v>242.34</v>
      </c>
      <c r="L98" s="197">
        <v>-85</v>
      </c>
      <c r="M98" s="197">
        <v>2.54</v>
      </c>
      <c r="N98" s="197">
        <v>2.0699999999999998</v>
      </c>
      <c r="O98" s="197">
        <v>2.93</v>
      </c>
      <c r="P98" s="197">
        <v>13.82</v>
      </c>
      <c r="Q98" s="197">
        <v>5.89</v>
      </c>
      <c r="R98" s="197">
        <v>13.82</v>
      </c>
      <c r="S98" s="197">
        <v>6.01</v>
      </c>
      <c r="T98" s="197">
        <v>0</v>
      </c>
      <c r="U98" s="197">
        <v>2.06</v>
      </c>
      <c r="V98" s="197">
        <v>0</v>
      </c>
      <c r="W98" s="197">
        <v>0</v>
      </c>
      <c r="X98" s="197">
        <v>45.59</v>
      </c>
      <c r="Y98" s="197">
        <v>511.74</v>
      </c>
      <c r="Z98" s="197">
        <v>42.04</v>
      </c>
      <c r="AA98" s="197">
        <v>25.22</v>
      </c>
      <c r="AB98" s="197">
        <v>0</v>
      </c>
      <c r="AC98" s="197">
        <v>20.68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49.22</v>
      </c>
      <c r="AJ98" s="197">
        <v>0</v>
      </c>
      <c r="AK98" s="197">
        <v>24.62</v>
      </c>
      <c r="AL98" s="197">
        <v>0</v>
      </c>
      <c r="AM98" s="197">
        <v>34.24</v>
      </c>
      <c r="AN98" s="197">
        <v>0</v>
      </c>
      <c r="AO98" s="197">
        <v>258.38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0.46795249999999988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2.1724000000000072</v>
      </c>
      <c r="L99">
        <f t="shared" si="0"/>
        <v>-3.6685399999999984</v>
      </c>
      <c r="M99">
        <f t="shared" si="0"/>
        <v>0.26856249999999926</v>
      </c>
      <c r="N99">
        <f t="shared" si="0"/>
        <v>0.22371500000000097</v>
      </c>
      <c r="O99">
        <f t="shared" si="0"/>
        <v>0.32196750000000124</v>
      </c>
      <c r="P99">
        <f t="shared" si="0"/>
        <v>9.2159999999999909E-2</v>
      </c>
      <c r="Q99">
        <f t="shared" si="0"/>
        <v>4.51374999999999E-2</v>
      </c>
      <c r="R99">
        <f t="shared" si="0"/>
        <v>8.1130000000000119E-2</v>
      </c>
      <c r="S99">
        <f t="shared" si="0"/>
        <v>4.5647500000000098E-2</v>
      </c>
      <c r="T99">
        <f t="shared" si="0"/>
        <v>0</v>
      </c>
      <c r="U99">
        <f t="shared" si="0"/>
        <v>3.7344999999999941E-2</v>
      </c>
      <c r="V99">
        <f t="shared" si="0"/>
        <v>0</v>
      </c>
      <c r="W99">
        <f t="shared" si="0"/>
        <v>0</v>
      </c>
      <c r="X99">
        <f t="shared" si="0"/>
        <v>0.30982499999999924</v>
      </c>
      <c r="Y99">
        <f t="shared" si="0"/>
        <v>12.281759999999995</v>
      </c>
      <c r="Z99">
        <f t="shared" si="0"/>
        <v>0.32309000000000004</v>
      </c>
      <c r="AA99">
        <f t="shared" si="0"/>
        <v>0.16870000000000063</v>
      </c>
      <c r="AB99">
        <f t="shared" si="0"/>
        <v>0</v>
      </c>
      <c r="AC99">
        <f t="shared" si="0"/>
        <v>0.52914749999999977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2.6424999999999995E-3</v>
      </c>
      <c r="AH99">
        <f t="shared" si="0"/>
        <v>4.2424999999999997E-3</v>
      </c>
      <c r="AI99">
        <f t="shared" si="0"/>
        <v>1.1855249999999991</v>
      </c>
      <c r="AJ99">
        <f t="shared" si="0"/>
        <v>0</v>
      </c>
      <c r="AK99">
        <f t="shared" si="0"/>
        <v>0.17468500000000015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11.39</v>
      </c>
      <c r="D3" s="197">
        <v>0</v>
      </c>
      <c r="E3" s="197">
        <v>0</v>
      </c>
      <c r="F3" s="197">
        <v>17.649999999999999</v>
      </c>
      <c r="G3" s="197">
        <v>0</v>
      </c>
      <c r="H3" s="197">
        <v>0</v>
      </c>
      <c r="I3" s="197">
        <v>23.11</v>
      </c>
      <c r="J3" s="197">
        <v>0</v>
      </c>
      <c r="K3" s="197">
        <v>79.430000000000007</v>
      </c>
      <c r="L3" s="197">
        <v>38.619999999999997</v>
      </c>
      <c r="M3" s="197">
        <v>0</v>
      </c>
      <c r="N3" s="197">
        <v>1.21</v>
      </c>
      <c r="O3" s="197">
        <v>2.0099999999999998</v>
      </c>
      <c r="P3" s="197">
        <v>2.06</v>
      </c>
      <c r="Q3" s="197">
        <v>3.7</v>
      </c>
      <c r="R3" s="197">
        <v>5.27</v>
      </c>
      <c r="S3" s="197">
        <v>3.29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56.48</v>
      </c>
      <c r="Z3" s="197">
        <v>5.36</v>
      </c>
      <c r="AA3" s="197">
        <v>13.69</v>
      </c>
      <c r="AB3" s="197">
        <v>0</v>
      </c>
      <c r="AC3" s="197">
        <v>11.68</v>
      </c>
      <c r="AD3" s="197">
        <v>0</v>
      </c>
      <c r="AE3" s="197">
        <v>0</v>
      </c>
      <c r="AF3" s="197">
        <v>0</v>
      </c>
      <c r="AG3" s="197">
        <v>-0.44</v>
      </c>
      <c r="AH3" s="197">
        <v>0</v>
      </c>
      <c r="AI3" s="197">
        <v>29.57</v>
      </c>
      <c r="AJ3" s="197">
        <v>0</v>
      </c>
      <c r="AK3" s="197">
        <v>0</v>
      </c>
      <c r="AL3" s="197">
        <v>0</v>
      </c>
      <c r="AM3" s="197">
        <v>17.16</v>
      </c>
      <c r="AN3" s="197">
        <v>0</v>
      </c>
      <c r="AO3" s="197">
        <v>126.36</v>
      </c>
      <c r="AP3" s="197">
        <v>0</v>
      </c>
    </row>
    <row r="4" spans="1:42">
      <c r="A4" t="s">
        <v>46</v>
      </c>
      <c r="B4" s="197">
        <v>0</v>
      </c>
      <c r="C4" s="197">
        <v>11.39</v>
      </c>
      <c r="D4" s="197">
        <v>0</v>
      </c>
      <c r="E4" s="197">
        <v>0</v>
      </c>
      <c r="F4" s="197">
        <v>17.649999999999999</v>
      </c>
      <c r="G4" s="197">
        <v>0</v>
      </c>
      <c r="H4" s="197">
        <v>0</v>
      </c>
      <c r="I4" s="197">
        <v>23.11</v>
      </c>
      <c r="J4" s="197">
        <v>0</v>
      </c>
      <c r="K4" s="197">
        <v>79.44</v>
      </c>
      <c r="L4" s="197">
        <v>38.619999999999997</v>
      </c>
      <c r="M4" s="197">
        <v>0</v>
      </c>
      <c r="N4" s="197">
        <v>1.2</v>
      </c>
      <c r="O4" s="197">
        <v>2.0099999999999998</v>
      </c>
      <c r="P4" s="197">
        <v>2.06</v>
      </c>
      <c r="Q4" s="197">
        <v>3.7</v>
      </c>
      <c r="R4" s="197">
        <v>5.27</v>
      </c>
      <c r="S4" s="197">
        <v>3.29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56.48</v>
      </c>
      <c r="Z4" s="197">
        <v>5.36</v>
      </c>
      <c r="AA4" s="197">
        <v>13.69</v>
      </c>
      <c r="AB4" s="197">
        <v>0</v>
      </c>
      <c r="AC4" s="197">
        <v>11.68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29.57</v>
      </c>
      <c r="AJ4" s="197">
        <v>0</v>
      </c>
      <c r="AK4" s="197">
        <v>0</v>
      </c>
      <c r="AL4" s="197">
        <v>0</v>
      </c>
      <c r="AM4" s="197">
        <v>17.16</v>
      </c>
      <c r="AN4" s="197">
        <v>0</v>
      </c>
      <c r="AO4" s="197">
        <v>126.36</v>
      </c>
      <c r="AP4" s="197">
        <v>0</v>
      </c>
    </row>
    <row r="5" spans="1:42">
      <c r="A5" t="s">
        <v>47</v>
      </c>
      <c r="B5" s="197">
        <v>0</v>
      </c>
      <c r="C5" s="197">
        <v>11.39</v>
      </c>
      <c r="D5" s="197">
        <v>0</v>
      </c>
      <c r="E5" s="197">
        <v>0</v>
      </c>
      <c r="F5" s="197">
        <v>17.649999999999999</v>
      </c>
      <c r="G5" s="197">
        <v>0</v>
      </c>
      <c r="H5" s="197">
        <v>0</v>
      </c>
      <c r="I5" s="197">
        <v>23.11</v>
      </c>
      <c r="J5" s="197">
        <v>0</v>
      </c>
      <c r="K5" s="197">
        <v>79.430000000000007</v>
      </c>
      <c r="L5" s="197">
        <v>38.619999999999997</v>
      </c>
      <c r="M5" s="197">
        <v>0</v>
      </c>
      <c r="N5" s="197">
        <v>1.2</v>
      </c>
      <c r="O5" s="197">
        <v>2.0099999999999998</v>
      </c>
      <c r="P5" s="197">
        <v>2.06</v>
      </c>
      <c r="Q5" s="197">
        <v>3.7</v>
      </c>
      <c r="R5" s="197">
        <v>5.27</v>
      </c>
      <c r="S5" s="197">
        <v>3.29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56.48</v>
      </c>
      <c r="Z5" s="197">
        <v>5.36</v>
      </c>
      <c r="AA5" s="197">
        <v>13.69</v>
      </c>
      <c r="AB5" s="197">
        <v>0</v>
      </c>
      <c r="AC5" s="197">
        <v>11.68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29.57</v>
      </c>
      <c r="AJ5" s="197">
        <v>0</v>
      </c>
      <c r="AK5" s="197">
        <v>0</v>
      </c>
      <c r="AL5" s="197">
        <v>0</v>
      </c>
      <c r="AM5" s="197">
        <v>17.16</v>
      </c>
      <c r="AN5" s="197">
        <v>0</v>
      </c>
      <c r="AO5" s="197">
        <v>126.36</v>
      </c>
      <c r="AP5" s="197">
        <v>0</v>
      </c>
    </row>
    <row r="6" spans="1:42">
      <c r="A6" t="s">
        <v>48</v>
      </c>
      <c r="B6" s="197">
        <v>0</v>
      </c>
      <c r="C6" s="197">
        <v>11.39</v>
      </c>
      <c r="D6" s="197">
        <v>0</v>
      </c>
      <c r="E6" s="197">
        <v>0</v>
      </c>
      <c r="F6" s="197">
        <v>17.649999999999999</v>
      </c>
      <c r="G6" s="197">
        <v>0</v>
      </c>
      <c r="H6" s="197">
        <v>0</v>
      </c>
      <c r="I6" s="197">
        <v>23.11</v>
      </c>
      <c r="J6" s="197">
        <v>0</v>
      </c>
      <c r="K6" s="197">
        <v>79.44</v>
      </c>
      <c r="L6" s="197">
        <v>38.619999999999997</v>
      </c>
      <c r="M6" s="197">
        <v>0</v>
      </c>
      <c r="N6" s="197">
        <v>1.2</v>
      </c>
      <c r="O6" s="197">
        <v>2.0099999999999998</v>
      </c>
      <c r="P6" s="197">
        <v>2.06</v>
      </c>
      <c r="Q6" s="197">
        <v>3.7</v>
      </c>
      <c r="R6" s="197">
        <v>5.27</v>
      </c>
      <c r="S6" s="197">
        <v>3.29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56.48</v>
      </c>
      <c r="Z6" s="197">
        <v>5.36</v>
      </c>
      <c r="AA6" s="197">
        <v>0.92</v>
      </c>
      <c r="AB6" s="197">
        <v>0</v>
      </c>
      <c r="AC6" s="197">
        <v>11.68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29.57</v>
      </c>
      <c r="AJ6" s="197">
        <v>0</v>
      </c>
      <c r="AK6" s="197">
        <v>0</v>
      </c>
      <c r="AL6" s="197">
        <v>0</v>
      </c>
      <c r="AM6" s="197">
        <v>17.16</v>
      </c>
      <c r="AN6" s="197">
        <v>0</v>
      </c>
      <c r="AO6" s="197">
        <v>126.36</v>
      </c>
      <c r="AP6" s="197">
        <v>0</v>
      </c>
    </row>
    <row r="7" spans="1:42">
      <c r="A7" t="s">
        <v>49</v>
      </c>
      <c r="B7" s="197">
        <v>0</v>
      </c>
      <c r="C7" s="197">
        <v>11.39</v>
      </c>
      <c r="D7" s="197">
        <v>0</v>
      </c>
      <c r="E7" s="197">
        <v>0</v>
      </c>
      <c r="F7" s="197">
        <v>17.649999999999999</v>
      </c>
      <c r="G7" s="197">
        <v>0</v>
      </c>
      <c r="H7" s="197">
        <v>0</v>
      </c>
      <c r="I7" s="197">
        <v>23.11</v>
      </c>
      <c r="J7" s="197">
        <v>0</v>
      </c>
      <c r="K7" s="197">
        <v>79.430000000000007</v>
      </c>
      <c r="L7" s="197">
        <v>38.619999999999997</v>
      </c>
      <c r="M7" s="197">
        <v>0</v>
      </c>
      <c r="N7" s="197">
        <v>1.2</v>
      </c>
      <c r="O7" s="197">
        <v>1.91</v>
      </c>
      <c r="P7" s="197">
        <v>2.06</v>
      </c>
      <c r="Q7" s="197">
        <v>3.7</v>
      </c>
      <c r="R7" s="197">
        <v>5.27</v>
      </c>
      <c r="S7" s="197">
        <v>3.29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56.48</v>
      </c>
      <c r="Z7" s="197">
        <v>5.36</v>
      </c>
      <c r="AA7" s="197">
        <v>13.69</v>
      </c>
      <c r="AB7" s="197">
        <v>0</v>
      </c>
      <c r="AC7" s="197">
        <v>11.68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29.57</v>
      </c>
      <c r="AJ7" s="197">
        <v>0</v>
      </c>
      <c r="AK7" s="197">
        <v>0</v>
      </c>
      <c r="AL7" s="197">
        <v>0</v>
      </c>
      <c r="AM7" s="197">
        <v>17.16</v>
      </c>
      <c r="AN7" s="197">
        <v>0</v>
      </c>
      <c r="AO7" s="197">
        <v>126.36</v>
      </c>
      <c r="AP7" s="197">
        <v>0</v>
      </c>
    </row>
    <row r="8" spans="1:42">
      <c r="A8" t="s">
        <v>50</v>
      </c>
      <c r="B8" s="197">
        <v>0</v>
      </c>
      <c r="C8" s="197">
        <v>11.39</v>
      </c>
      <c r="D8" s="197">
        <v>0</v>
      </c>
      <c r="E8" s="197">
        <v>0</v>
      </c>
      <c r="F8" s="197">
        <v>17.649999999999999</v>
      </c>
      <c r="G8" s="197">
        <v>0</v>
      </c>
      <c r="H8" s="197">
        <v>0</v>
      </c>
      <c r="I8" s="197">
        <v>23.11</v>
      </c>
      <c r="J8" s="197">
        <v>0</v>
      </c>
      <c r="K8" s="197">
        <v>79.44</v>
      </c>
      <c r="L8" s="197">
        <v>38.619999999999997</v>
      </c>
      <c r="M8" s="197">
        <v>0</v>
      </c>
      <c r="N8" s="197">
        <v>1.2</v>
      </c>
      <c r="O8" s="197">
        <v>1.91</v>
      </c>
      <c r="P8" s="197">
        <v>2.06</v>
      </c>
      <c r="Q8" s="197">
        <v>3.7</v>
      </c>
      <c r="R8" s="197">
        <v>5.27</v>
      </c>
      <c r="S8" s="197">
        <v>3.29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56.48</v>
      </c>
      <c r="Z8" s="197">
        <v>5.36</v>
      </c>
      <c r="AA8" s="197">
        <v>13.69</v>
      </c>
      <c r="AB8" s="197">
        <v>0</v>
      </c>
      <c r="AC8" s="197">
        <v>11.68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29.57</v>
      </c>
      <c r="AJ8" s="197">
        <v>0</v>
      </c>
      <c r="AK8" s="197">
        <v>0</v>
      </c>
      <c r="AL8" s="197">
        <v>0</v>
      </c>
      <c r="AM8" s="197">
        <v>17.16</v>
      </c>
      <c r="AN8" s="197">
        <v>0</v>
      </c>
      <c r="AO8" s="197">
        <v>126.36</v>
      </c>
      <c r="AP8" s="197">
        <v>0</v>
      </c>
    </row>
    <row r="9" spans="1:42">
      <c r="A9" t="s">
        <v>51</v>
      </c>
      <c r="B9" s="197">
        <v>0</v>
      </c>
      <c r="C9" s="197">
        <v>11.39</v>
      </c>
      <c r="D9" s="197">
        <v>0</v>
      </c>
      <c r="E9" s="197">
        <v>0</v>
      </c>
      <c r="F9" s="197">
        <v>17.649999999999999</v>
      </c>
      <c r="G9" s="197">
        <v>0</v>
      </c>
      <c r="H9" s="197">
        <v>0</v>
      </c>
      <c r="I9" s="197">
        <v>23.11</v>
      </c>
      <c r="J9" s="197">
        <v>0</v>
      </c>
      <c r="K9" s="197">
        <v>79.430000000000007</v>
      </c>
      <c r="L9" s="197">
        <v>38.619999999999997</v>
      </c>
      <c r="M9" s="197">
        <v>0</v>
      </c>
      <c r="N9" s="197">
        <v>0.51</v>
      </c>
      <c r="O9" s="197">
        <v>1.91</v>
      </c>
      <c r="P9" s="197">
        <v>2.06</v>
      </c>
      <c r="Q9" s="197">
        <v>3.7</v>
      </c>
      <c r="R9" s="197">
        <v>5.27</v>
      </c>
      <c r="S9" s="197">
        <v>3.29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56.48</v>
      </c>
      <c r="Z9" s="197">
        <v>5.36</v>
      </c>
      <c r="AA9" s="197">
        <v>13.69</v>
      </c>
      <c r="AB9" s="197">
        <v>0</v>
      </c>
      <c r="AC9" s="197">
        <v>11.68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27.96</v>
      </c>
      <c r="AJ9" s="197">
        <v>0</v>
      </c>
      <c r="AK9" s="197">
        <v>0</v>
      </c>
      <c r="AL9" s="197">
        <v>0</v>
      </c>
      <c r="AM9" s="197">
        <v>17.16</v>
      </c>
      <c r="AN9" s="197">
        <v>0</v>
      </c>
      <c r="AO9" s="197">
        <v>126.36</v>
      </c>
      <c r="AP9" s="197">
        <v>0</v>
      </c>
    </row>
    <row r="10" spans="1:42">
      <c r="A10" t="s">
        <v>52</v>
      </c>
      <c r="B10" s="197">
        <v>0</v>
      </c>
      <c r="C10" s="197">
        <v>11.39</v>
      </c>
      <c r="D10" s="197">
        <v>0</v>
      </c>
      <c r="E10" s="197">
        <v>0</v>
      </c>
      <c r="F10" s="197">
        <v>17.649999999999999</v>
      </c>
      <c r="G10" s="197">
        <v>0</v>
      </c>
      <c r="H10" s="197">
        <v>0</v>
      </c>
      <c r="I10" s="197">
        <v>23.11</v>
      </c>
      <c r="J10" s="197">
        <v>0</v>
      </c>
      <c r="K10" s="197">
        <v>79.44</v>
      </c>
      <c r="L10" s="197">
        <v>38.619999999999997</v>
      </c>
      <c r="M10" s="197">
        <v>0</v>
      </c>
      <c r="N10" s="197">
        <v>0.51</v>
      </c>
      <c r="O10" s="197">
        <v>1.29</v>
      </c>
      <c r="P10" s="197">
        <v>2.06</v>
      </c>
      <c r="Q10" s="197">
        <v>3.7</v>
      </c>
      <c r="R10" s="197">
        <v>5.27</v>
      </c>
      <c r="S10" s="197">
        <v>3.29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56.48</v>
      </c>
      <c r="Z10" s="197">
        <v>5.36</v>
      </c>
      <c r="AA10" s="197">
        <v>13.69</v>
      </c>
      <c r="AB10" s="197">
        <v>0</v>
      </c>
      <c r="AC10" s="197">
        <v>11.68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27.96</v>
      </c>
      <c r="AJ10" s="197">
        <v>0</v>
      </c>
      <c r="AK10" s="197">
        <v>0</v>
      </c>
      <c r="AL10" s="197">
        <v>0</v>
      </c>
      <c r="AM10" s="197">
        <v>17.16</v>
      </c>
      <c r="AN10" s="197">
        <v>0</v>
      </c>
      <c r="AO10" s="197">
        <v>126.36</v>
      </c>
      <c r="AP10" s="197">
        <v>0</v>
      </c>
    </row>
    <row r="11" spans="1:42">
      <c r="A11" t="s">
        <v>53</v>
      </c>
      <c r="B11" s="197">
        <v>0</v>
      </c>
      <c r="C11" s="197">
        <v>11.39</v>
      </c>
      <c r="D11" s="197">
        <v>0</v>
      </c>
      <c r="E11" s="197">
        <v>0</v>
      </c>
      <c r="F11" s="197">
        <v>17.649999999999999</v>
      </c>
      <c r="G11" s="197">
        <v>0</v>
      </c>
      <c r="H11" s="197">
        <v>0</v>
      </c>
      <c r="I11" s="197">
        <v>23.11</v>
      </c>
      <c r="J11" s="197">
        <v>0</v>
      </c>
      <c r="K11" s="197">
        <v>79.430000000000007</v>
      </c>
      <c r="L11" s="197">
        <v>38.619999999999997</v>
      </c>
      <c r="M11" s="197">
        <v>0</v>
      </c>
      <c r="N11" s="197">
        <v>1.1299999999999999</v>
      </c>
      <c r="O11" s="197">
        <v>1.29</v>
      </c>
      <c r="P11" s="197">
        <v>2.06</v>
      </c>
      <c r="Q11" s="197">
        <v>3.7</v>
      </c>
      <c r="R11" s="197">
        <v>5.27</v>
      </c>
      <c r="S11" s="197">
        <v>3.28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56.48</v>
      </c>
      <c r="Z11" s="197">
        <v>5.36</v>
      </c>
      <c r="AA11" s="197">
        <v>13.69</v>
      </c>
      <c r="AB11" s="197">
        <v>0</v>
      </c>
      <c r="AC11" s="197">
        <v>11.68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27.96</v>
      </c>
      <c r="AJ11" s="197">
        <v>0</v>
      </c>
      <c r="AK11" s="197">
        <v>0</v>
      </c>
      <c r="AL11" s="197">
        <v>0</v>
      </c>
      <c r="AM11" s="197">
        <v>17.16</v>
      </c>
      <c r="AN11" s="197">
        <v>0</v>
      </c>
      <c r="AO11" s="197">
        <v>126.36</v>
      </c>
      <c r="AP11" s="197">
        <v>0</v>
      </c>
    </row>
    <row r="12" spans="1:42">
      <c r="A12" t="s">
        <v>54</v>
      </c>
      <c r="B12" s="197">
        <v>0</v>
      </c>
      <c r="C12" s="197">
        <v>11.39</v>
      </c>
      <c r="D12" s="197">
        <v>0</v>
      </c>
      <c r="E12" s="197">
        <v>0</v>
      </c>
      <c r="F12" s="197">
        <v>17.649999999999999</v>
      </c>
      <c r="G12" s="197">
        <v>0</v>
      </c>
      <c r="H12" s="197">
        <v>0</v>
      </c>
      <c r="I12" s="197">
        <v>23.11</v>
      </c>
      <c r="J12" s="197">
        <v>0</v>
      </c>
      <c r="K12" s="197">
        <v>79.44</v>
      </c>
      <c r="L12" s="197">
        <v>38.619999999999997</v>
      </c>
      <c r="M12" s="197">
        <v>0</v>
      </c>
      <c r="N12" s="197">
        <v>1.1299999999999999</v>
      </c>
      <c r="O12" s="197">
        <v>1.29</v>
      </c>
      <c r="P12" s="197">
        <v>2.06</v>
      </c>
      <c r="Q12" s="197">
        <v>3.7</v>
      </c>
      <c r="R12" s="197">
        <v>5.27</v>
      </c>
      <c r="S12" s="197">
        <v>3.28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56.48</v>
      </c>
      <c r="Z12" s="197">
        <v>5.36</v>
      </c>
      <c r="AA12" s="197">
        <v>13.69</v>
      </c>
      <c r="AB12" s="197">
        <v>0</v>
      </c>
      <c r="AC12" s="197">
        <v>11.68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27.96</v>
      </c>
      <c r="AJ12" s="197">
        <v>0</v>
      </c>
      <c r="AK12" s="197">
        <v>0</v>
      </c>
      <c r="AL12" s="197">
        <v>0</v>
      </c>
      <c r="AM12" s="197">
        <v>17.16</v>
      </c>
      <c r="AN12" s="197">
        <v>0</v>
      </c>
      <c r="AO12" s="197">
        <v>126.36</v>
      </c>
      <c r="AP12" s="197">
        <v>0</v>
      </c>
    </row>
    <row r="13" spans="1:42">
      <c r="A13" t="s">
        <v>55</v>
      </c>
      <c r="B13" s="197">
        <v>0</v>
      </c>
      <c r="C13" s="197">
        <v>11.39</v>
      </c>
      <c r="D13" s="197">
        <v>0</v>
      </c>
      <c r="E13" s="197">
        <v>0</v>
      </c>
      <c r="F13" s="197">
        <v>17.649999999999999</v>
      </c>
      <c r="G13" s="197">
        <v>0</v>
      </c>
      <c r="H13" s="197">
        <v>0</v>
      </c>
      <c r="I13" s="197">
        <v>23.11</v>
      </c>
      <c r="J13" s="197">
        <v>0</v>
      </c>
      <c r="K13" s="197">
        <v>79.430000000000007</v>
      </c>
      <c r="L13" s="197">
        <v>38.619999999999997</v>
      </c>
      <c r="M13" s="197">
        <v>0</v>
      </c>
      <c r="N13" s="197">
        <v>1.2</v>
      </c>
      <c r="O13" s="197">
        <v>1.29</v>
      </c>
      <c r="P13" s="197">
        <v>2.06</v>
      </c>
      <c r="Q13" s="197">
        <v>3.7</v>
      </c>
      <c r="R13" s="197">
        <v>5.27</v>
      </c>
      <c r="S13" s="197">
        <v>3.28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56.48</v>
      </c>
      <c r="Z13" s="197">
        <v>5.36</v>
      </c>
      <c r="AA13" s="197">
        <v>0.92</v>
      </c>
      <c r="AB13" s="197">
        <v>0</v>
      </c>
      <c r="AC13" s="197">
        <v>11.68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27.96</v>
      </c>
      <c r="AJ13" s="197">
        <v>0</v>
      </c>
      <c r="AK13" s="197">
        <v>0</v>
      </c>
      <c r="AL13" s="197">
        <v>0</v>
      </c>
      <c r="AM13" s="197">
        <v>17.16</v>
      </c>
      <c r="AN13" s="197">
        <v>0</v>
      </c>
      <c r="AO13" s="197">
        <v>126.36</v>
      </c>
      <c r="AP13" s="197">
        <v>0</v>
      </c>
    </row>
    <row r="14" spans="1:42">
      <c r="A14" t="s">
        <v>56</v>
      </c>
      <c r="B14" s="197">
        <v>0</v>
      </c>
      <c r="C14" s="197">
        <v>11.34</v>
      </c>
      <c r="D14" s="197">
        <v>0</v>
      </c>
      <c r="E14" s="197">
        <v>0</v>
      </c>
      <c r="F14" s="197">
        <v>17.649999999999999</v>
      </c>
      <c r="G14" s="197">
        <v>0</v>
      </c>
      <c r="H14" s="197">
        <v>0</v>
      </c>
      <c r="I14" s="197">
        <v>23.11</v>
      </c>
      <c r="J14" s="197">
        <v>0</v>
      </c>
      <c r="K14" s="197">
        <v>79.44</v>
      </c>
      <c r="L14" s="197">
        <v>38.619999999999997</v>
      </c>
      <c r="M14" s="197">
        <v>0</v>
      </c>
      <c r="N14" s="197">
        <v>1.2</v>
      </c>
      <c r="O14" s="197">
        <v>1.29</v>
      </c>
      <c r="P14" s="197">
        <v>2.06</v>
      </c>
      <c r="Q14" s="197">
        <v>3.7</v>
      </c>
      <c r="R14" s="197">
        <v>5.27</v>
      </c>
      <c r="S14" s="197">
        <v>3.28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56.48</v>
      </c>
      <c r="Z14" s="197">
        <v>5.36</v>
      </c>
      <c r="AA14" s="197">
        <v>13.69</v>
      </c>
      <c r="AB14" s="197">
        <v>0</v>
      </c>
      <c r="AC14" s="197">
        <v>11.68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27.96</v>
      </c>
      <c r="AJ14" s="197">
        <v>0</v>
      </c>
      <c r="AK14" s="197">
        <v>0</v>
      </c>
      <c r="AL14" s="197">
        <v>0</v>
      </c>
      <c r="AM14" s="197">
        <v>17.16</v>
      </c>
      <c r="AN14" s="197">
        <v>0</v>
      </c>
      <c r="AO14" s="197">
        <v>126.36</v>
      </c>
      <c r="AP14" s="197">
        <v>0</v>
      </c>
    </row>
    <row r="15" spans="1:42">
      <c r="A15" t="s">
        <v>57</v>
      </c>
      <c r="B15" s="197">
        <v>0</v>
      </c>
      <c r="C15" s="197">
        <v>11.34</v>
      </c>
      <c r="D15" s="197">
        <v>0</v>
      </c>
      <c r="E15" s="197">
        <v>0</v>
      </c>
      <c r="F15" s="197">
        <v>17.649999999999999</v>
      </c>
      <c r="G15" s="197">
        <v>0</v>
      </c>
      <c r="H15" s="197">
        <v>0</v>
      </c>
      <c r="I15" s="197">
        <v>23.11</v>
      </c>
      <c r="J15" s="197">
        <v>0</v>
      </c>
      <c r="K15" s="197">
        <v>79.430000000000007</v>
      </c>
      <c r="L15" s="197">
        <v>38.619999999999997</v>
      </c>
      <c r="M15" s="197">
        <v>0</v>
      </c>
      <c r="N15" s="197">
        <v>1.2</v>
      </c>
      <c r="O15" s="197">
        <v>1.29</v>
      </c>
      <c r="P15" s="197">
        <v>2.06</v>
      </c>
      <c r="Q15" s="197">
        <v>3.7</v>
      </c>
      <c r="R15" s="197">
        <v>5.27</v>
      </c>
      <c r="S15" s="197">
        <v>3.29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56.48</v>
      </c>
      <c r="Z15" s="197">
        <v>5.36</v>
      </c>
      <c r="AA15" s="197">
        <v>13.69</v>
      </c>
      <c r="AB15" s="197">
        <v>0</v>
      </c>
      <c r="AC15" s="197">
        <v>11.68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27.96</v>
      </c>
      <c r="AJ15" s="197">
        <v>0</v>
      </c>
      <c r="AK15" s="197">
        <v>0</v>
      </c>
      <c r="AL15" s="197">
        <v>0</v>
      </c>
      <c r="AM15" s="197">
        <v>17.16</v>
      </c>
      <c r="AN15" s="197">
        <v>0</v>
      </c>
      <c r="AO15" s="197">
        <v>126.36</v>
      </c>
      <c r="AP15" s="197">
        <v>0</v>
      </c>
    </row>
    <row r="16" spans="1:42">
      <c r="A16" t="s">
        <v>58</v>
      </c>
      <c r="B16" s="197">
        <v>0</v>
      </c>
      <c r="C16" s="197">
        <v>11.34</v>
      </c>
      <c r="D16" s="197">
        <v>0</v>
      </c>
      <c r="E16" s="197">
        <v>0</v>
      </c>
      <c r="F16" s="197">
        <v>17.649999999999999</v>
      </c>
      <c r="G16" s="197">
        <v>0</v>
      </c>
      <c r="H16" s="197">
        <v>0</v>
      </c>
      <c r="I16" s="197">
        <v>23.11</v>
      </c>
      <c r="J16" s="197">
        <v>0</v>
      </c>
      <c r="K16" s="197">
        <v>79.44</v>
      </c>
      <c r="L16" s="197">
        <v>38.619999999999997</v>
      </c>
      <c r="M16" s="197">
        <v>0</v>
      </c>
      <c r="N16" s="197">
        <v>1.2</v>
      </c>
      <c r="O16" s="197">
        <v>1.29</v>
      </c>
      <c r="P16" s="197">
        <v>2.06</v>
      </c>
      <c r="Q16" s="197">
        <v>3.7</v>
      </c>
      <c r="R16" s="197">
        <v>5.27</v>
      </c>
      <c r="S16" s="197">
        <v>3.29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56.48</v>
      </c>
      <c r="Z16" s="197">
        <v>5.36</v>
      </c>
      <c r="AA16" s="197">
        <v>13.69</v>
      </c>
      <c r="AB16" s="197">
        <v>0</v>
      </c>
      <c r="AC16" s="197">
        <v>11.68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27.96</v>
      </c>
      <c r="AJ16" s="197">
        <v>0</v>
      </c>
      <c r="AK16" s="197">
        <v>0</v>
      </c>
      <c r="AL16" s="197">
        <v>0</v>
      </c>
      <c r="AM16" s="197">
        <v>17.16</v>
      </c>
      <c r="AN16" s="197">
        <v>0</v>
      </c>
      <c r="AO16" s="197">
        <v>126.36</v>
      </c>
      <c r="AP16" s="197">
        <v>0</v>
      </c>
    </row>
    <row r="17" spans="1:42">
      <c r="A17" t="s">
        <v>59</v>
      </c>
      <c r="B17" s="197">
        <v>0</v>
      </c>
      <c r="C17" s="197">
        <v>11.34</v>
      </c>
      <c r="D17" s="197">
        <v>0</v>
      </c>
      <c r="E17" s="197">
        <v>0</v>
      </c>
      <c r="F17" s="197">
        <v>17.649999999999999</v>
      </c>
      <c r="G17" s="197">
        <v>0</v>
      </c>
      <c r="H17" s="197">
        <v>0</v>
      </c>
      <c r="I17" s="197">
        <v>23.11</v>
      </c>
      <c r="J17" s="197">
        <v>0</v>
      </c>
      <c r="K17" s="197">
        <v>79.430000000000007</v>
      </c>
      <c r="L17" s="197">
        <v>38.619999999999997</v>
      </c>
      <c r="M17" s="197">
        <v>0</v>
      </c>
      <c r="N17" s="197">
        <v>1.2</v>
      </c>
      <c r="O17" s="197">
        <v>1.9</v>
      </c>
      <c r="P17" s="197">
        <v>2.06</v>
      </c>
      <c r="Q17" s="197">
        <v>3.7</v>
      </c>
      <c r="R17" s="197">
        <v>5.27</v>
      </c>
      <c r="S17" s="197">
        <v>3.29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56.48</v>
      </c>
      <c r="Z17" s="197">
        <v>5.36</v>
      </c>
      <c r="AA17" s="197">
        <v>13.69</v>
      </c>
      <c r="AB17" s="197">
        <v>0</v>
      </c>
      <c r="AC17" s="197">
        <v>11.68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27.96</v>
      </c>
      <c r="AJ17" s="197">
        <v>0</v>
      </c>
      <c r="AK17" s="197">
        <v>0</v>
      </c>
      <c r="AL17" s="197">
        <v>0</v>
      </c>
      <c r="AM17" s="197">
        <v>17.16</v>
      </c>
      <c r="AN17" s="197">
        <v>0</v>
      </c>
      <c r="AO17" s="197">
        <v>126.36</v>
      </c>
      <c r="AP17" s="197">
        <v>0</v>
      </c>
    </row>
    <row r="18" spans="1:42">
      <c r="A18" t="s">
        <v>60</v>
      </c>
      <c r="B18" s="197">
        <v>0</v>
      </c>
      <c r="C18" s="197">
        <v>11.34</v>
      </c>
      <c r="D18" s="197">
        <v>0</v>
      </c>
      <c r="E18" s="197">
        <v>0</v>
      </c>
      <c r="F18" s="197">
        <v>17.649999999999999</v>
      </c>
      <c r="G18" s="197">
        <v>0</v>
      </c>
      <c r="H18" s="197">
        <v>0</v>
      </c>
      <c r="I18" s="197">
        <v>23.11</v>
      </c>
      <c r="J18" s="197">
        <v>0</v>
      </c>
      <c r="K18" s="197">
        <v>79.44</v>
      </c>
      <c r="L18" s="197">
        <v>38.619999999999997</v>
      </c>
      <c r="M18" s="197">
        <v>0</v>
      </c>
      <c r="N18" s="197">
        <v>1.2</v>
      </c>
      <c r="O18" s="197">
        <v>1.9</v>
      </c>
      <c r="P18" s="197">
        <v>2.06</v>
      </c>
      <c r="Q18" s="197">
        <v>3.7</v>
      </c>
      <c r="R18" s="197">
        <v>5.27</v>
      </c>
      <c r="S18" s="197">
        <v>3.29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56.48</v>
      </c>
      <c r="Z18" s="197">
        <v>5.36</v>
      </c>
      <c r="AA18" s="197">
        <v>13.69</v>
      </c>
      <c r="AB18" s="197">
        <v>0</v>
      </c>
      <c r="AC18" s="197">
        <v>11.68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27.96</v>
      </c>
      <c r="AJ18" s="197">
        <v>0</v>
      </c>
      <c r="AK18" s="197">
        <v>0</v>
      </c>
      <c r="AL18" s="197">
        <v>0</v>
      </c>
      <c r="AM18" s="197">
        <v>17.16</v>
      </c>
      <c r="AN18" s="197">
        <v>0</v>
      </c>
      <c r="AO18" s="197">
        <v>126.36</v>
      </c>
      <c r="AP18" s="197">
        <v>0</v>
      </c>
    </row>
    <row r="19" spans="1:42">
      <c r="A19" t="s">
        <v>61</v>
      </c>
      <c r="B19" s="197">
        <v>0</v>
      </c>
      <c r="C19" s="197">
        <v>11.34</v>
      </c>
      <c r="D19" s="197">
        <v>0</v>
      </c>
      <c r="E19" s="197">
        <v>0</v>
      </c>
      <c r="F19" s="197">
        <v>17.649999999999999</v>
      </c>
      <c r="G19" s="197">
        <v>0</v>
      </c>
      <c r="H19" s="197">
        <v>0</v>
      </c>
      <c r="I19" s="197">
        <v>23.11</v>
      </c>
      <c r="J19" s="197">
        <v>0</v>
      </c>
      <c r="K19" s="197">
        <v>79.430000000000007</v>
      </c>
      <c r="L19" s="197">
        <v>38.619999999999997</v>
      </c>
      <c r="M19" s="197">
        <v>0</v>
      </c>
      <c r="N19" s="197">
        <v>1.2</v>
      </c>
      <c r="O19" s="197">
        <v>1.9</v>
      </c>
      <c r="P19" s="197">
        <v>2.06</v>
      </c>
      <c r="Q19" s="197">
        <v>3.7</v>
      </c>
      <c r="R19" s="197">
        <v>5.27</v>
      </c>
      <c r="S19" s="197">
        <v>3.29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56.48</v>
      </c>
      <c r="Z19" s="197">
        <v>5.36</v>
      </c>
      <c r="AA19" s="197">
        <v>13.69</v>
      </c>
      <c r="AB19" s="197">
        <v>0</v>
      </c>
      <c r="AC19" s="197">
        <v>11.32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27.96</v>
      </c>
      <c r="AJ19" s="197">
        <v>0</v>
      </c>
      <c r="AK19" s="197">
        <v>0</v>
      </c>
      <c r="AL19" s="197">
        <v>0</v>
      </c>
      <c r="AM19" s="197">
        <v>17.16</v>
      </c>
      <c r="AN19" s="197">
        <v>0</v>
      </c>
      <c r="AO19" s="197">
        <v>126.36</v>
      </c>
      <c r="AP19" s="197">
        <v>0</v>
      </c>
    </row>
    <row r="20" spans="1:42">
      <c r="A20" t="s">
        <v>62</v>
      </c>
      <c r="B20" s="197">
        <v>0</v>
      </c>
      <c r="C20" s="197">
        <v>11.34</v>
      </c>
      <c r="D20" s="197">
        <v>0</v>
      </c>
      <c r="E20" s="197">
        <v>0</v>
      </c>
      <c r="F20" s="197">
        <v>17.649999999999999</v>
      </c>
      <c r="G20" s="197">
        <v>0</v>
      </c>
      <c r="H20" s="197">
        <v>0</v>
      </c>
      <c r="I20" s="197">
        <v>23.11</v>
      </c>
      <c r="J20" s="197">
        <v>0</v>
      </c>
      <c r="K20" s="197">
        <v>79.44</v>
      </c>
      <c r="L20" s="197">
        <v>38.619999999999997</v>
      </c>
      <c r="M20" s="197">
        <v>0</v>
      </c>
      <c r="N20" s="197">
        <v>1.2</v>
      </c>
      <c r="O20" s="197">
        <v>1.91</v>
      </c>
      <c r="P20" s="197">
        <v>2.06</v>
      </c>
      <c r="Q20" s="197">
        <v>3.7</v>
      </c>
      <c r="R20" s="197">
        <v>5.27</v>
      </c>
      <c r="S20" s="197">
        <v>3.29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56.48</v>
      </c>
      <c r="Z20" s="197">
        <v>5.36</v>
      </c>
      <c r="AA20" s="197">
        <v>0.92</v>
      </c>
      <c r="AB20" s="197">
        <v>0</v>
      </c>
      <c r="AC20" s="197">
        <v>11.32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27.96</v>
      </c>
      <c r="AJ20" s="197">
        <v>0</v>
      </c>
      <c r="AK20" s="197">
        <v>0</v>
      </c>
      <c r="AL20" s="197">
        <v>0</v>
      </c>
      <c r="AM20" s="197">
        <v>17.16</v>
      </c>
      <c r="AN20" s="197">
        <v>0</v>
      </c>
      <c r="AO20" s="197">
        <v>126.36</v>
      </c>
      <c r="AP20" s="197">
        <v>0</v>
      </c>
    </row>
    <row r="21" spans="1:42">
      <c r="A21" t="s">
        <v>63</v>
      </c>
      <c r="B21" s="197">
        <v>0</v>
      </c>
      <c r="C21" s="197">
        <v>11.34</v>
      </c>
      <c r="D21" s="197">
        <v>0</v>
      </c>
      <c r="E21" s="197">
        <v>0</v>
      </c>
      <c r="F21" s="197">
        <v>17.649999999999999</v>
      </c>
      <c r="G21" s="197">
        <v>0</v>
      </c>
      <c r="H21" s="197">
        <v>0</v>
      </c>
      <c r="I21" s="197">
        <v>23.11</v>
      </c>
      <c r="J21" s="197">
        <v>0</v>
      </c>
      <c r="K21" s="197">
        <v>79.430000000000007</v>
      </c>
      <c r="L21" s="197">
        <v>38.619999999999997</v>
      </c>
      <c r="M21" s="197">
        <v>0</v>
      </c>
      <c r="N21" s="197">
        <v>1.2</v>
      </c>
      <c r="O21" s="197">
        <v>1.9</v>
      </c>
      <c r="P21" s="197">
        <v>2.06</v>
      </c>
      <c r="Q21" s="197">
        <v>3.7</v>
      </c>
      <c r="R21" s="197">
        <v>5.37</v>
      </c>
      <c r="S21" s="197">
        <v>3.36</v>
      </c>
      <c r="T21" s="197">
        <v>0</v>
      </c>
      <c r="U21" s="197">
        <v>0</v>
      </c>
      <c r="V21" s="197">
        <v>0</v>
      </c>
      <c r="W21" s="197">
        <v>0</v>
      </c>
      <c r="X21" s="197">
        <v>0.85</v>
      </c>
      <c r="Y21" s="197">
        <v>56.48</v>
      </c>
      <c r="Z21" s="197">
        <v>5.36</v>
      </c>
      <c r="AA21" s="197">
        <v>13.69</v>
      </c>
      <c r="AB21" s="197">
        <v>0</v>
      </c>
      <c r="AC21" s="197">
        <v>11.32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27.96</v>
      </c>
      <c r="AJ21" s="197">
        <v>0</v>
      </c>
      <c r="AK21" s="197">
        <v>0</v>
      </c>
      <c r="AL21" s="197">
        <v>0</v>
      </c>
      <c r="AM21" s="197">
        <v>17.16</v>
      </c>
      <c r="AN21" s="197">
        <v>0</v>
      </c>
      <c r="AO21" s="197">
        <v>126.36</v>
      </c>
      <c r="AP21" s="197">
        <v>0</v>
      </c>
    </row>
    <row r="22" spans="1:42">
      <c r="A22" t="s">
        <v>64</v>
      </c>
      <c r="B22" s="197">
        <v>0</v>
      </c>
      <c r="C22" s="197">
        <v>11.34</v>
      </c>
      <c r="D22" s="197">
        <v>0</v>
      </c>
      <c r="E22" s="197">
        <v>0</v>
      </c>
      <c r="F22" s="197">
        <v>17.649999999999999</v>
      </c>
      <c r="G22" s="197">
        <v>0</v>
      </c>
      <c r="H22" s="197">
        <v>0</v>
      </c>
      <c r="I22" s="197">
        <v>23.11</v>
      </c>
      <c r="J22" s="197">
        <v>0</v>
      </c>
      <c r="K22" s="197">
        <v>79.430000000000007</v>
      </c>
      <c r="L22" s="197">
        <v>38.619999999999997</v>
      </c>
      <c r="M22" s="197">
        <v>0</v>
      </c>
      <c r="N22" s="197">
        <v>1.2</v>
      </c>
      <c r="O22" s="197">
        <v>2.0099999999999998</v>
      </c>
      <c r="P22" s="197">
        <v>2.06</v>
      </c>
      <c r="Q22" s="197">
        <v>3.7</v>
      </c>
      <c r="R22" s="197">
        <v>5.37</v>
      </c>
      <c r="S22" s="197">
        <v>3.36</v>
      </c>
      <c r="T22" s="197">
        <v>0</v>
      </c>
      <c r="U22" s="197">
        <v>0</v>
      </c>
      <c r="V22" s="197">
        <v>0</v>
      </c>
      <c r="W22" s="197">
        <v>0</v>
      </c>
      <c r="X22" s="197">
        <v>0.85</v>
      </c>
      <c r="Y22" s="197">
        <v>56.48</v>
      </c>
      <c r="Z22" s="197">
        <v>5.36</v>
      </c>
      <c r="AA22" s="197">
        <v>13.69</v>
      </c>
      <c r="AB22" s="197">
        <v>0</v>
      </c>
      <c r="AC22" s="197">
        <v>11.32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27.96</v>
      </c>
      <c r="AJ22" s="197">
        <v>0</v>
      </c>
      <c r="AK22" s="197">
        <v>0</v>
      </c>
      <c r="AL22" s="197">
        <v>0</v>
      </c>
      <c r="AM22" s="197">
        <v>17.16</v>
      </c>
      <c r="AN22" s="197">
        <v>0</v>
      </c>
      <c r="AO22" s="197">
        <v>126.36</v>
      </c>
      <c r="AP22" s="197">
        <v>0</v>
      </c>
    </row>
    <row r="23" spans="1:42">
      <c r="A23" t="s">
        <v>65</v>
      </c>
      <c r="B23" s="197">
        <v>0</v>
      </c>
      <c r="C23" s="197">
        <v>11.34</v>
      </c>
      <c r="D23" s="197">
        <v>0</v>
      </c>
      <c r="E23" s="197">
        <v>0</v>
      </c>
      <c r="F23" s="197">
        <v>17.649999999999999</v>
      </c>
      <c r="G23" s="197">
        <v>0</v>
      </c>
      <c r="H23" s="197">
        <v>0</v>
      </c>
      <c r="I23" s="197">
        <v>23.11</v>
      </c>
      <c r="J23" s="197">
        <v>0</v>
      </c>
      <c r="K23" s="197">
        <v>79.55</v>
      </c>
      <c r="L23" s="197">
        <v>38.619999999999997</v>
      </c>
      <c r="M23" s="197">
        <v>0</v>
      </c>
      <c r="N23" s="197">
        <v>3.01</v>
      </c>
      <c r="O23" s="197">
        <v>10.93</v>
      </c>
      <c r="P23" s="197">
        <v>2.06</v>
      </c>
      <c r="Q23" s="197">
        <v>3.7</v>
      </c>
      <c r="R23" s="197">
        <v>5.39</v>
      </c>
      <c r="S23" s="197">
        <v>3.37</v>
      </c>
      <c r="T23" s="197">
        <v>0</v>
      </c>
      <c r="U23" s="197">
        <v>0</v>
      </c>
      <c r="V23" s="197">
        <v>0</v>
      </c>
      <c r="W23" s="197">
        <v>0</v>
      </c>
      <c r="X23" s="197">
        <v>1.49</v>
      </c>
      <c r="Y23" s="197">
        <v>56.48</v>
      </c>
      <c r="Z23" s="197">
        <v>5.36</v>
      </c>
      <c r="AA23" s="197">
        <v>13.69</v>
      </c>
      <c r="AB23" s="197">
        <v>0</v>
      </c>
      <c r="AC23" s="197">
        <v>11.32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27.96</v>
      </c>
      <c r="AJ23" s="197">
        <v>0</v>
      </c>
      <c r="AK23" s="197">
        <v>0</v>
      </c>
      <c r="AL23" s="197">
        <v>0</v>
      </c>
      <c r="AM23" s="197">
        <v>17.16</v>
      </c>
      <c r="AN23" s="197">
        <v>0</v>
      </c>
      <c r="AO23" s="197">
        <v>126.36</v>
      </c>
      <c r="AP23" s="197">
        <v>0</v>
      </c>
    </row>
    <row r="24" spans="1:42">
      <c r="A24" t="s">
        <v>66</v>
      </c>
      <c r="B24" s="197">
        <v>0</v>
      </c>
      <c r="C24" s="197">
        <v>11.34</v>
      </c>
      <c r="D24" s="197">
        <v>0</v>
      </c>
      <c r="E24" s="197">
        <v>0</v>
      </c>
      <c r="F24" s="197">
        <v>17.649999999999999</v>
      </c>
      <c r="G24" s="197">
        <v>0</v>
      </c>
      <c r="H24" s="197">
        <v>0</v>
      </c>
      <c r="I24" s="197">
        <v>23.11</v>
      </c>
      <c r="J24" s="197">
        <v>0</v>
      </c>
      <c r="K24" s="197">
        <v>79.55</v>
      </c>
      <c r="L24" s="197">
        <v>38.619999999999997</v>
      </c>
      <c r="M24" s="197">
        <v>0</v>
      </c>
      <c r="N24" s="197">
        <v>1.21</v>
      </c>
      <c r="O24" s="197">
        <v>2.96</v>
      </c>
      <c r="P24" s="197">
        <v>2.06</v>
      </c>
      <c r="Q24" s="197">
        <v>3.7</v>
      </c>
      <c r="R24" s="197">
        <v>5.39</v>
      </c>
      <c r="S24" s="197">
        <v>3.38</v>
      </c>
      <c r="T24" s="197">
        <v>0</v>
      </c>
      <c r="U24" s="197">
        <v>0</v>
      </c>
      <c r="V24" s="197">
        <v>0</v>
      </c>
      <c r="W24" s="197">
        <v>0</v>
      </c>
      <c r="X24" s="197">
        <v>1.49</v>
      </c>
      <c r="Y24" s="197">
        <v>56.48</v>
      </c>
      <c r="Z24" s="197">
        <v>5.36</v>
      </c>
      <c r="AA24" s="197">
        <v>13.69</v>
      </c>
      <c r="AB24" s="197">
        <v>0</v>
      </c>
      <c r="AC24" s="197">
        <v>11.32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27.96</v>
      </c>
      <c r="AJ24" s="197">
        <v>0</v>
      </c>
      <c r="AK24" s="197">
        <v>0</v>
      </c>
      <c r="AL24" s="197">
        <v>0</v>
      </c>
      <c r="AM24" s="197">
        <v>17.16</v>
      </c>
      <c r="AN24" s="197">
        <v>0</v>
      </c>
      <c r="AO24" s="197">
        <v>126.36</v>
      </c>
      <c r="AP24" s="197">
        <v>0</v>
      </c>
    </row>
    <row r="25" spans="1:42">
      <c r="A25" t="s">
        <v>67</v>
      </c>
      <c r="B25" s="197">
        <v>0</v>
      </c>
      <c r="C25" s="197">
        <v>11.34</v>
      </c>
      <c r="D25" s="197">
        <v>0</v>
      </c>
      <c r="E25" s="197">
        <v>0</v>
      </c>
      <c r="F25" s="197">
        <v>17.649999999999999</v>
      </c>
      <c r="G25" s="197">
        <v>0</v>
      </c>
      <c r="H25" s="197">
        <v>0</v>
      </c>
      <c r="I25" s="197">
        <v>23.11</v>
      </c>
      <c r="J25" s="197">
        <v>0</v>
      </c>
      <c r="K25" s="197">
        <v>79.55</v>
      </c>
      <c r="L25" s="197">
        <v>38.619999999999997</v>
      </c>
      <c r="M25" s="197">
        <v>0</v>
      </c>
      <c r="N25" s="197">
        <v>1.21</v>
      </c>
      <c r="O25" s="197">
        <v>2.0099999999999998</v>
      </c>
      <c r="P25" s="197">
        <v>2.06</v>
      </c>
      <c r="Q25" s="197">
        <v>3.7</v>
      </c>
      <c r="R25" s="197">
        <v>5.39</v>
      </c>
      <c r="S25" s="197">
        <v>3.38</v>
      </c>
      <c r="T25" s="197">
        <v>0</v>
      </c>
      <c r="U25" s="197">
        <v>0</v>
      </c>
      <c r="V25" s="197">
        <v>0</v>
      </c>
      <c r="W25" s="197">
        <v>0</v>
      </c>
      <c r="X25" s="197">
        <v>1.5</v>
      </c>
      <c r="Y25" s="197">
        <v>56.48</v>
      </c>
      <c r="Z25" s="197">
        <v>5.36</v>
      </c>
      <c r="AA25" s="197">
        <v>13.69</v>
      </c>
      <c r="AB25" s="197">
        <v>0</v>
      </c>
      <c r="AC25" s="197">
        <v>11.32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27.96</v>
      </c>
      <c r="AJ25" s="197">
        <v>0</v>
      </c>
      <c r="AK25" s="197">
        <v>0</v>
      </c>
      <c r="AL25" s="197">
        <v>0</v>
      </c>
      <c r="AM25" s="197">
        <v>17.16</v>
      </c>
      <c r="AN25" s="197">
        <v>0</v>
      </c>
      <c r="AO25" s="197">
        <v>126.36</v>
      </c>
      <c r="AP25" s="197">
        <v>0</v>
      </c>
    </row>
    <row r="26" spans="1:42">
      <c r="A26" t="s">
        <v>68</v>
      </c>
      <c r="B26" s="197">
        <v>0</v>
      </c>
      <c r="C26" s="197">
        <v>11.34</v>
      </c>
      <c r="D26" s="197">
        <v>0</v>
      </c>
      <c r="E26" s="197">
        <v>0</v>
      </c>
      <c r="F26" s="197">
        <v>17.649999999999999</v>
      </c>
      <c r="G26" s="197">
        <v>0</v>
      </c>
      <c r="H26" s="197">
        <v>0</v>
      </c>
      <c r="I26" s="197">
        <v>23.11</v>
      </c>
      <c r="J26" s="197">
        <v>0</v>
      </c>
      <c r="K26" s="197">
        <v>79.55</v>
      </c>
      <c r="L26" s="197">
        <v>38.619999999999997</v>
      </c>
      <c r="M26" s="197">
        <v>0</v>
      </c>
      <c r="N26" s="197">
        <v>1.21</v>
      </c>
      <c r="O26" s="197">
        <v>2.0099999999999998</v>
      </c>
      <c r="P26" s="197">
        <v>2.0499999999999998</v>
      </c>
      <c r="Q26" s="197">
        <v>3.7</v>
      </c>
      <c r="R26" s="197">
        <v>5.39</v>
      </c>
      <c r="S26" s="197">
        <v>4.66</v>
      </c>
      <c r="T26" s="197">
        <v>0</v>
      </c>
      <c r="U26" s="197">
        <v>2.04</v>
      </c>
      <c r="V26" s="197">
        <v>0</v>
      </c>
      <c r="W26" s="197">
        <v>0</v>
      </c>
      <c r="X26" s="197">
        <v>1.5</v>
      </c>
      <c r="Y26" s="197">
        <v>56.48</v>
      </c>
      <c r="Z26" s="197">
        <v>5.36</v>
      </c>
      <c r="AA26" s="197">
        <v>13.69</v>
      </c>
      <c r="AB26" s="197">
        <v>0</v>
      </c>
      <c r="AC26" s="197">
        <v>11.32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27.96</v>
      </c>
      <c r="AJ26" s="197">
        <v>0</v>
      </c>
      <c r="AK26" s="197">
        <v>0</v>
      </c>
      <c r="AL26" s="197">
        <v>0</v>
      </c>
      <c r="AM26" s="197">
        <v>17.16</v>
      </c>
      <c r="AN26" s="197">
        <v>0</v>
      </c>
      <c r="AO26" s="197">
        <v>126.36</v>
      </c>
      <c r="AP26" s="197">
        <v>0</v>
      </c>
    </row>
    <row r="27" spans="1:42">
      <c r="A27" t="s">
        <v>69</v>
      </c>
      <c r="B27" s="197">
        <v>0</v>
      </c>
      <c r="C27" s="197">
        <v>11.34</v>
      </c>
      <c r="D27" s="197">
        <v>0</v>
      </c>
      <c r="E27" s="197">
        <v>0</v>
      </c>
      <c r="F27" s="197">
        <v>17.649999999999999</v>
      </c>
      <c r="G27" s="197">
        <v>0</v>
      </c>
      <c r="H27" s="197">
        <v>0</v>
      </c>
      <c r="I27" s="197">
        <v>23.11</v>
      </c>
      <c r="J27" s="197">
        <v>0</v>
      </c>
      <c r="K27" s="197">
        <v>22.3</v>
      </c>
      <c r="L27" s="197">
        <v>11.62</v>
      </c>
      <c r="M27" s="197">
        <v>0</v>
      </c>
      <c r="N27" s="197">
        <v>1.21</v>
      </c>
      <c r="O27" s="197">
        <v>2.0099999999999998</v>
      </c>
      <c r="P27" s="197">
        <v>2.06</v>
      </c>
      <c r="Q27" s="197">
        <v>3.7</v>
      </c>
      <c r="R27" s="197">
        <v>6.93</v>
      </c>
      <c r="S27" s="197">
        <v>5.2</v>
      </c>
      <c r="T27" s="197">
        <v>0</v>
      </c>
      <c r="U27" s="197">
        <v>11.01</v>
      </c>
      <c r="V27" s="197">
        <v>0</v>
      </c>
      <c r="W27" s="197">
        <v>0</v>
      </c>
      <c r="X27" s="197">
        <v>1.5</v>
      </c>
      <c r="Y27" s="197">
        <v>56.48</v>
      </c>
      <c r="Z27" s="197">
        <v>5.36</v>
      </c>
      <c r="AA27" s="197">
        <v>0.92</v>
      </c>
      <c r="AB27" s="197">
        <v>0</v>
      </c>
      <c r="AC27" s="197">
        <v>11.32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27.96</v>
      </c>
      <c r="AJ27" s="197">
        <v>0</v>
      </c>
      <c r="AK27" s="197">
        <v>0</v>
      </c>
      <c r="AL27" s="197">
        <v>0</v>
      </c>
      <c r="AM27" s="197">
        <v>17.16</v>
      </c>
      <c r="AN27" s="197">
        <v>0</v>
      </c>
      <c r="AO27" s="197">
        <v>126.36</v>
      </c>
      <c r="AP27" s="197">
        <v>0</v>
      </c>
    </row>
    <row r="28" spans="1:42">
      <c r="A28" t="s">
        <v>70</v>
      </c>
      <c r="B28" s="197">
        <v>0</v>
      </c>
      <c r="C28" s="197">
        <v>11.34</v>
      </c>
      <c r="D28" s="197">
        <v>0</v>
      </c>
      <c r="E28" s="197">
        <v>0</v>
      </c>
      <c r="F28" s="197">
        <v>17.649999999999999</v>
      </c>
      <c r="G28" s="197">
        <v>0</v>
      </c>
      <c r="H28" s="197">
        <v>0</v>
      </c>
      <c r="I28" s="197">
        <v>23.11</v>
      </c>
      <c r="J28" s="197">
        <v>0</v>
      </c>
      <c r="K28" s="197">
        <v>6.58</v>
      </c>
      <c r="L28" s="197">
        <v>0</v>
      </c>
      <c r="M28" s="197">
        <v>0</v>
      </c>
      <c r="N28" s="197">
        <v>1.21</v>
      </c>
      <c r="O28" s="197">
        <v>2.0099999999999998</v>
      </c>
      <c r="P28" s="197">
        <v>2.0499999999999998</v>
      </c>
      <c r="Q28" s="197">
        <v>0.22</v>
      </c>
      <c r="R28" s="197">
        <v>0.43</v>
      </c>
      <c r="S28" s="197">
        <v>0.27</v>
      </c>
      <c r="T28" s="197">
        <v>0</v>
      </c>
      <c r="U28" s="197">
        <v>11.01</v>
      </c>
      <c r="V28" s="197">
        <v>0</v>
      </c>
      <c r="W28" s="197">
        <v>0</v>
      </c>
      <c r="X28" s="197">
        <v>1.5</v>
      </c>
      <c r="Y28" s="197">
        <v>56.48</v>
      </c>
      <c r="Z28" s="197">
        <v>5.36</v>
      </c>
      <c r="AA28" s="197">
        <v>0.92</v>
      </c>
      <c r="AB28" s="197">
        <v>0</v>
      </c>
      <c r="AC28" s="197">
        <v>11.32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27.96</v>
      </c>
      <c r="AJ28" s="197">
        <v>0</v>
      </c>
      <c r="AK28" s="197">
        <v>0</v>
      </c>
      <c r="AL28" s="197">
        <v>0</v>
      </c>
      <c r="AM28" s="197">
        <v>17.16</v>
      </c>
      <c r="AN28" s="197">
        <v>0</v>
      </c>
      <c r="AO28" s="197">
        <v>126.36</v>
      </c>
      <c r="AP28" s="197">
        <v>0</v>
      </c>
    </row>
    <row r="29" spans="1:42">
      <c r="A29" t="s">
        <v>71</v>
      </c>
      <c r="B29" s="197">
        <v>0</v>
      </c>
      <c r="C29" s="197">
        <v>11.34</v>
      </c>
      <c r="D29" s="197">
        <v>0</v>
      </c>
      <c r="E29" s="197">
        <v>0</v>
      </c>
      <c r="F29" s="197">
        <v>17.649999999999999</v>
      </c>
      <c r="G29" s="197">
        <v>0</v>
      </c>
      <c r="H29" s="197">
        <v>0</v>
      </c>
      <c r="I29" s="197">
        <v>23.11</v>
      </c>
      <c r="J29" s="197">
        <v>0</v>
      </c>
      <c r="K29" s="197">
        <v>6.59</v>
      </c>
      <c r="L29" s="197">
        <v>0</v>
      </c>
      <c r="M29" s="197">
        <v>0</v>
      </c>
      <c r="N29" s="197">
        <v>1.21</v>
      </c>
      <c r="O29" s="197">
        <v>2.0099999999999998</v>
      </c>
      <c r="P29" s="197">
        <v>2.06</v>
      </c>
      <c r="Q29" s="197">
        <v>0.22</v>
      </c>
      <c r="R29" s="197">
        <v>0.43</v>
      </c>
      <c r="S29" s="197">
        <v>0.27</v>
      </c>
      <c r="T29" s="197">
        <v>0</v>
      </c>
      <c r="U29" s="197">
        <v>11.01</v>
      </c>
      <c r="V29" s="197">
        <v>0</v>
      </c>
      <c r="W29" s="197">
        <v>0</v>
      </c>
      <c r="X29" s="197">
        <v>1.5</v>
      </c>
      <c r="Y29" s="197">
        <v>56.48</v>
      </c>
      <c r="Z29" s="197">
        <v>5.36</v>
      </c>
      <c r="AA29" s="197">
        <v>0.91</v>
      </c>
      <c r="AB29" s="197">
        <v>0</v>
      </c>
      <c r="AC29" s="197">
        <v>11.32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27.96</v>
      </c>
      <c r="AJ29" s="197">
        <v>0</v>
      </c>
      <c r="AK29" s="197">
        <v>1.1299999999999999</v>
      </c>
      <c r="AL29" s="197">
        <v>0</v>
      </c>
      <c r="AM29" s="197">
        <v>17.16</v>
      </c>
      <c r="AN29" s="197">
        <v>0</v>
      </c>
      <c r="AO29" s="197">
        <v>126.36</v>
      </c>
      <c r="AP29" s="197">
        <v>0</v>
      </c>
    </row>
    <row r="30" spans="1:42">
      <c r="A30" t="s">
        <v>72</v>
      </c>
      <c r="B30" s="197">
        <v>0</v>
      </c>
      <c r="C30" s="197">
        <v>11.34</v>
      </c>
      <c r="D30" s="197">
        <v>0</v>
      </c>
      <c r="E30" s="197">
        <v>0</v>
      </c>
      <c r="F30" s="197">
        <v>17.649999999999999</v>
      </c>
      <c r="G30" s="197">
        <v>0</v>
      </c>
      <c r="H30" s="197">
        <v>0</v>
      </c>
      <c r="I30" s="197">
        <v>23.11</v>
      </c>
      <c r="J30" s="197">
        <v>0</v>
      </c>
      <c r="K30" s="197">
        <v>6.59</v>
      </c>
      <c r="L30" s="197">
        <v>0</v>
      </c>
      <c r="M30" s="197">
        <v>0</v>
      </c>
      <c r="N30" s="197">
        <v>1.21</v>
      </c>
      <c r="O30" s="197">
        <v>2.0099999999999998</v>
      </c>
      <c r="P30" s="197">
        <v>2.06</v>
      </c>
      <c r="Q30" s="197">
        <v>0.22</v>
      </c>
      <c r="R30" s="197">
        <v>0.43</v>
      </c>
      <c r="S30" s="197">
        <v>0.27</v>
      </c>
      <c r="T30" s="197">
        <v>0</v>
      </c>
      <c r="U30" s="197">
        <v>11.01</v>
      </c>
      <c r="V30" s="197">
        <v>0</v>
      </c>
      <c r="W30" s="197">
        <v>0</v>
      </c>
      <c r="X30" s="197">
        <v>1.5</v>
      </c>
      <c r="Y30" s="197">
        <v>56.48</v>
      </c>
      <c r="Z30" s="197">
        <v>5.36</v>
      </c>
      <c r="AA30" s="197">
        <v>0.91</v>
      </c>
      <c r="AB30" s="197">
        <v>0</v>
      </c>
      <c r="AC30" s="197">
        <v>11.32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27.96</v>
      </c>
      <c r="AJ30" s="197">
        <v>0</v>
      </c>
      <c r="AK30" s="197">
        <v>1.45</v>
      </c>
      <c r="AL30" s="197">
        <v>0</v>
      </c>
      <c r="AM30" s="197">
        <v>17.16</v>
      </c>
      <c r="AN30" s="197">
        <v>0</v>
      </c>
      <c r="AO30" s="197">
        <v>126.36</v>
      </c>
      <c r="AP30" s="197">
        <v>0</v>
      </c>
    </row>
    <row r="31" spans="1:42">
      <c r="A31" t="s">
        <v>73</v>
      </c>
      <c r="B31" s="197">
        <v>0</v>
      </c>
      <c r="C31" s="197">
        <v>11.34</v>
      </c>
      <c r="D31" s="197">
        <v>0</v>
      </c>
      <c r="E31" s="197">
        <v>0</v>
      </c>
      <c r="F31" s="197">
        <v>17.649999999999999</v>
      </c>
      <c r="G31" s="197">
        <v>0</v>
      </c>
      <c r="H31" s="197">
        <v>0</v>
      </c>
      <c r="I31" s="197">
        <v>22.83</v>
      </c>
      <c r="J31" s="197">
        <v>0</v>
      </c>
      <c r="K31" s="197">
        <v>6.59</v>
      </c>
      <c r="L31" s="197">
        <v>0</v>
      </c>
      <c r="M31" s="197">
        <v>0</v>
      </c>
      <c r="N31" s="197">
        <v>1.21</v>
      </c>
      <c r="O31" s="197">
        <v>2.0099999999999998</v>
      </c>
      <c r="P31" s="197">
        <v>2.06</v>
      </c>
      <c r="Q31" s="197">
        <v>0.22</v>
      </c>
      <c r="R31" s="197">
        <v>0.43</v>
      </c>
      <c r="S31" s="197">
        <v>0.27</v>
      </c>
      <c r="T31" s="197">
        <v>0</v>
      </c>
      <c r="U31" s="197">
        <v>11.01</v>
      </c>
      <c r="V31" s="197">
        <v>0</v>
      </c>
      <c r="W31" s="197">
        <v>0</v>
      </c>
      <c r="X31" s="197">
        <v>1.5</v>
      </c>
      <c r="Y31" s="197">
        <v>56.48</v>
      </c>
      <c r="Z31" s="197">
        <v>5.36</v>
      </c>
      <c r="AA31" s="197">
        <v>0.91</v>
      </c>
      <c r="AB31" s="197">
        <v>0</v>
      </c>
      <c r="AC31" s="197">
        <v>11.32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27.96</v>
      </c>
      <c r="AJ31" s="197">
        <v>0</v>
      </c>
      <c r="AK31" s="197">
        <v>2.52</v>
      </c>
      <c r="AL31" s="197">
        <v>0</v>
      </c>
      <c r="AM31" s="197">
        <v>17.16</v>
      </c>
      <c r="AN31" s="197">
        <v>0</v>
      </c>
      <c r="AO31" s="197">
        <v>126.36</v>
      </c>
      <c r="AP31" s="197">
        <v>0</v>
      </c>
    </row>
    <row r="32" spans="1:42">
      <c r="A32" t="s">
        <v>74</v>
      </c>
      <c r="B32" s="197">
        <v>0</v>
      </c>
      <c r="C32" s="197">
        <v>11.34</v>
      </c>
      <c r="D32" s="197">
        <v>0</v>
      </c>
      <c r="E32" s="197">
        <v>0</v>
      </c>
      <c r="F32" s="197">
        <v>17.649999999999999</v>
      </c>
      <c r="G32" s="197">
        <v>0</v>
      </c>
      <c r="H32" s="197">
        <v>0</v>
      </c>
      <c r="I32" s="197">
        <v>22.83</v>
      </c>
      <c r="J32" s="197">
        <v>0</v>
      </c>
      <c r="K32" s="197">
        <v>6.59</v>
      </c>
      <c r="L32" s="197">
        <v>0</v>
      </c>
      <c r="M32" s="197">
        <v>0</v>
      </c>
      <c r="N32" s="197">
        <v>1.21</v>
      </c>
      <c r="O32" s="197">
        <v>2.0099999999999998</v>
      </c>
      <c r="P32" s="197">
        <v>2.06</v>
      </c>
      <c r="Q32" s="197">
        <v>0.22</v>
      </c>
      <c r="R32" s="197">
        <v>0.43</v>
      </c>
      <c r="S32" s="197">
        <v>0.27</v>
      </c>
      <c r="T32" s="197">
        <v>0</v>
      </c>
      <c r="U32" s="197">
        <v>11.01</v>
      </c>
      <c r="V32" s="197">
        <v>0</v>
      </c>
      <c r="W32" s="197">
        <v>0</v>
      </c>
      <c r="X32" s="197">
        <v>1.5</v>
      </c>
      <c r="Y32" s="197">
        <v>56.48</v>
      </c>
      <c r="Z32" s="197">
        <v>5.36</v>
      </c>
      <c r="AA32" s="197">
        <v>0.91</v>
      </c>
      <c r="AB32" s="197">
        <v>0</v>
      </c>
      <c r="AC32" s="197">
        <v>11.32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27.96</v>
      </c>
      <c r="AJ32" s="197">
        <v>0</v>
      </c>
      <c r="AK32" s="197">
        <v>1.76</v>
      </c>
      <c r="AL32" s="197">
        <v>0</v>
      </c>
      <c r="AM32" s="197">
        <v>17.16</v>
      </c>
      <c r="AN32" s="197">
        <v>0</v>
      </c>
      <c r="AO32" s="197">
        <v>126.36</v>
      </c>
      <c r="AP32" s="197">
        <v>0</v>
      </c>
    </row>
    <row r="33" spans="1:42">
      <c r="A33" t="s">
        <v>75</v>
      </c>
      <c r="B33" s="197">
        <v>0</v>
      </c>
      <c r="C33" s="197">
        <v>11.34</v>
      </c>
      <c r="D33" s="197">
        <v>0</v>
      </c>
      <c r="E33" s="197">
        <v>0</v>
      </c>
      <c r="F33" s="197">
        <v>17.649999999999999</v>
      </c>
      <c r="G33" s="197">
        <v>0</v>
      </c>
      <c r="H33" s="197">
        <v>0</v>
      </c>
      <c r="I33" s="197">
        <v>22.83</v>
      </c>
      <c r="J33" s="197">
        <v>0</v>
      </c>
      <c r="K33" s="197">
        <v>6.59</v>
      </c>
      <c r="L33" s="197">
        <v>0</v>
      </c>
      <c r="M33" s="197">
        <v>0</v>
      </c>
      <c r="N33" s="197">
        <v>1.21</v>
      </c>
      <c r="O33" s="197">
        <v>2.0099999999999998</v>
      </c>
      <c r="P33" s="197">
        <v>2.06</v>
      </c>
      <c r="Q33" s="197">
        <v>0.22</v>
      </c>
      <c r="R33" s="197">
        <v>0.43</v>
      </c>
      <c r="S33" s="197">
        <v>0.27</v>
      </c>
      <c r="T33" s="197">
        <v>0</v>
      </c>
      <c r="U33" s="197">
        <v>11.01</v>
      </c>
      <c r="V33" s="197">
        <v>0</v>
      </c>
      <c r="W33" s="197">
        <v>0</v>
      </c>
      <c r="X33" s="197">
        <v>1.5</v>
      </c>
      <c r="Y33" s="197">
        <v>56.48</v>
      </c>
      <c r="Z33" s="197">
        <v>5.36</v>
      </c>
      <c r="AA33" s="197">
        <v>0.91</v>
      </c>
      <c r="AB33" s="197">
        <v>0</v>
      </c>
      <c r="AC33" s="197">
        <v>11.32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27.96</v>
      </c>
      <c r="AJ33" s="197">
        <v>0</v>
      </c>
      <c r="AK33" s="197">
        <v>2.0699999999999998</v>
      </c>
      <c r="AL33" s="197">
        <v>0</v>
      </c>
      <c r="AM33" s="197">
        <v>17.16</v>
      </c>
      <c r="AN33" s="197">
        <v>0</v>
      </c>
      <c r="AO33" s="197">
        <v>126.36</v>
      </c>
      <c r="AP33" s="197">
        <v>0</v>
      </c>
    </row>
    <row r="34" spans="1:42">
      <c r="A34" t="s">
        <v>76</v>
      </c>
      <c r="B34" s="197">
        <v>0</v>
      </c>
      <c r="C34" s="197">
        <v>11.25</v>
      </c>
      <c r="D34" s="197">
        <v>0</v>
      </c>
      <c r="E34" s="197">
        <v>0</v>
      </c>
      <c r="F34" s="197">
        <v>17.649999999999999</v>
      </c>
      <c r="G34" s="197">
        <v>0</v>
      </c>
      <c r="H34" s="197">
        <v>0</v>
      </c>
      <c r="I34" s="197">
        <v>22.83</v>
      </c>
      <c r="J34" s="197">
        <v>0</v>
      </c>
      <c r="K34" s="197">
        <v>6.59</v>
      </c>
      <c r="L34" s="197">
        <v>0</v>
      </c>
      <c r="M34" s="197">
        <v>0</v>
      </c>
      <c r="N34" s="197">
        <v>1.21</v>
      </c>
      <c r="O34" s="197">
        <v>2.0099999999999998</v>
      </c>
      <c r="P34" s="197">
        <v>2.06</v>
      </c>
      <c r="Q34" s="197">
        <v>0.22</v>
      </c>
      <c r="R34" s="197">
        <v>0.43</v>
      </c>
      <c r="S34" s="197">
        <v>0.27</v>
      </c>
      <c r="T34" s="197">
        <v>0</v>
      </c>
      <c r="U34" s="197">
        <v>11.01</v>
      </c>
      <c r="V34" s="197">
        <v>0</v>
      </c>
      <c r="W34" s="197">
        <v>0</v>
      </c>
      <c r="X34" s="197">
        <v>1.5</v>
      </c>
      <c r="Y34" s="197">
        <v>56.48</v>
      </c>
      <c r="Z34" s="197">
        <v>5.36</v>
      </c>
      <c r="AA34" s="197">
        <v>0.91</v>
      </c>
      <c r="AB34" s="197">
        <v>0</v>
      </c>
      <c r="AC34" s="197">
        <v>11.32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27.96</v>
      </c>
      <c r="AJ34" s="197">
        <v>0</v>
      </c>
      <c r="AK34" s="197">
        <v>2.0699999999999998</v>
      </c>
      <c r="AL34" s="197">
        <v>0</v>
      </c>
      <c r="AM34" s="197">
        <v>17.16</v>
      </c>
      <c r="AN34" s="197">
        <v>0</v>
      </c>
      <c r="AO34" s="197">
        <v>126.36</v>
      </c>
      <c r="AP34" s="197">
        <v>0</v>
      </c>
    </row>
    <row r="35" spans="1:42">
      <c r="A35" t="s">
        <v>77</v>
      </c>
      <c r="B35" s="197">
        <v>0</v>
      </c>
      <c r="C35" s="197">
        <v>11.25</v>
      </c>
      <c r="D35" s="197">
        <v>0</v>
      </c>
      <c r="E35" s="197">
        <v>0</v>
      </c>
      <c r="F35" s="197">
        <v>17.649999999999999</v>
      </c>
      <c r="G35" s="197">
        <v>0</v>
      </c>
      <c r="H35" s="197">
        <v>0</v>
      </c>
      <c r="I35" s="197">
        <v>22.83</v>
      </c>
      <c r="J35" s="197">
        <v>0</v>
      </c>
      <c r="K35" s="197">
        <v>6.59</v>
      </c>
      <c r="L35" s="197">
        <v>0</v>
      </c>
      <c r="M35" s="197">
        <v>0</v>
      </c>
      <c r="N35" s="197">
        <v>1.21</v>
      </c>
      <c r="O35" s="197">
        <v>2.0099999999999998</v>
      </c>
      <c r="P35" s="197">
        <v>2.06</v>
      </c>
      <c r="Q35" s="197">
        <v>0.22</v>
      </c>
      <c r="R35" s="197">
        <v>0.43</v>
      </c>
      <c r="S35" s="197">
        <v>0.27</v>
      </c>
      <c r="T35" s="197">
        <v>0</v>
      </c>
      <c r="U35" s="197">
        <v>11.01</v>
      </c>
      <c r="V35" s="197">
        <v>0</v>
      </c>
      <c r="W35" s="197">
        <v>0</v>
      </c>
      <c r="X35" s="197">
        <v>1.5</v>
      </c>
      <c r="Y35" s="197">
        <v>56.48</v>
      </c>
      <c r="Z35" s="197">
        <v>5.36</v>
      </c>
      <c r="AA35" s="197">
        <v>0.91</v>
      </c>
      <c r="AB35" s="197">
        <v>0</v>
      </c>
      <c r="AC35" s="197">
        <v>11.32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27.96</v>
      </c>
      <c r="AJ35" s="197">
        <v>0</v>
      </c>
      <c r="AK35" s="197">
        <v>1.45</v>
      </c>
      <c r="AL35" s="197">
        <v>0</v>
      </c>
      <c r="AM35" s="197">
        <v>17.16</v>
      </c>
      <c r="AN35" s="197">
        <v>0</v>
      </c>
      <c r="AO35" s="197">
        <v>129.47999999999999</v>
      </c>
      <c r="AP35" s="197">
        <v>0</v>
      </c>
    </row>
    <row r="36" spans="1:42">
      <c r="A36" t="s">
        <v>78</v>
      </c>
      <c r="B36" s="197">
        <v>0</v>
      </c>
      <c r="C36" s="197">
        <v>11.25</v>
      </c>
      <c r="D36" s="197">
        <v>0</v>
      </c>
      <c r="E36" s="197">
        <v>0</v>
      </c>
      <c r="F36" s="197">
        <v>17.649999999999999</v>
      </c>
      <c r="G36" s="197">
        <v>0</v>
      </c>
      <c r="H36" s="197">
        <v>0</v>
      </c>
      <c r="I36" s="197">
        <v>22.83</v>
      </c>
      <c r="J36" s="197">
        <v>0</v>
      </c>
      <c r="K36" s="197">
        <v>6.59</v>
      </c>
      <c r="L36" s="197">
        <v>0</v>
      </c>
      <c r="M36" s="197">
        <v>0</v>
      </c>
      <c r="N36" s="197">
        <v>1.21</v>
      </c>
      <c r="O36" s="197">
        <v>2.0099999999999998</v>
      </c>
      <c r="P36" s="197">
        <v>2.06</v>
      </c>
      <c r="Q36" s="197">
        <v>0.22</v>
      </c>
      <c r="R36" s="197">
        <v>0.43</v>
      </c>
      <c r="S36" s="197">
        <v>0.27</v>
      </c>
      <c r="T36" s="197">
        <v>0</v>
      </c>
      <c r="U36" s="197">
        <v>11.01</v>
      </c>
      <c r="V36" s="197">
        <v>0</v>
      </c>
      <c r="W36" s="197">
        <v>0</v>
      </c>
      <c r="X36" s="197">
        <v>1.5</v>
      </c>
      <c r="Y36" s="197">
        <v>56.48</v>
      </c>
      <c r="Z36" s="197">
        <v>5.36</v>
      </c>
      <c r="AA36" s="197">
        <v>0.91</v>
      </c>
      <c r="AB36" s="197">
        <v>0</v>
      </c>
      <c r="AC36" s="197">
        <v>11.32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27.96</v>
      </c>
      <c r="AJ36" s="197">
        <v>0</v>
      </c>
      <c r="AK36" s="197">
        <v>1.45</v>
      </c>
      <c r="AL36" s="197">
        <v>0</v>
      </c>
      <c r="AM36" s="197">
        <v>17.16</v>
      </c>
      <c r="AN36" s="197">
        <v>0</v>
      </c>
      <c r="AO36" s="197">
        <v>129.47999999999999</v>
      </c>
      <c r="AP36" s="197">
        <v>0</v>
      </c>
    </row>
    <row r="37" spans="1:42">
      <c r="A37" t="s">
        <v>79</v>
      </c>
      <c r="B37" s="197">
        <v>0</v>
      </c>
      <c r="C37" s="197">
        <v>11.25</v>
      </c>
      <c r="D37" s="197">
        <v>0</v>
      </c>
      <c r="E37" s="197">
        <v>0</v>
      </c>
      <c r="F37" s="197">
        <v>17.649999999999999</v>
      </c>
      <c r="G37" s="197">
        <v>0</v>
      </c>
      <c r="H37" s="197">
        <v>0</v>
      </c>
      <c r="I37" s="197">
        <v>22.83</v>
      </c>
      <c r="J37" s="197">
        <v>0</v>
      </c>
      <c r="K37" s="197">
        <v>6.59</v>
      </c>
      <c r="L37" s="197">
        <v>0</v>
      </c>
      <c r="M37" s="197">
        <v>0</v>
      </c>
      <c r="N37" s="197">
        <v>1.21</v>
      </c>
      <c r="O37" s="197">
        <v>2.0099999999999998</v>
      </c>
      <c r="P37" s="197">
        <v>2.06</v>
      </c>
      <c r="Q37" s="197">
        <v>0.22</v>
      </c>
      <c r="R37" s="197">
        <v>0.43</v>
      </c>
      <c r="S37" s="197">
        <v>0.27</v>
      </c>
      <c r="T37" s="197">
        <v>0</v>
      </c>
      <c r="U37" s="197">
        <v>11.01</v>
      </c>
      <c r="V37" s="197">
        <v>0</v>
      </c>
      <c r="W37" s="197">
        <v>0</v>
      </c>
      <c r="X37" s="197">
        <v>1.5</v>
      </c>
      <c r="Y37" s="197">
        <v>56.48</v>
      </c>
      <c r="Z37" s="197">
        <v>5.36</v>
      </c>
      <c r="AA37" s="197">
        <v>0.91</v>
      </c>
      <c r="AB37" s="197">
        <v>0</v>
      </c>
      <c r="AC37" s="197">
        <v>11.32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27.96</v>
      </c>
      <c r="AJ37" s="197">
        <v>0</v>
      </c>
      <c r="AK37" s="197">
        <v>2.2200000000000002</v>
      </c>
      <c r="AL37" s="197">
        <v>0</v>
      </c>
      <c r="AM37" s="197">
        <v>17.16</v>
      </c>
      <c r="AN37" s="197">
        <v>0</v>
      </c>
      <c r="AO37" s="197">
        <v>129.47999999999999</v>
      </c>
      <c r="AP37" s="197">
        <v>0</v>
      </c>
    </row>
    <row r="38" spans="1:42">
      <c r="A38" t="s">
        <v>80</v>
      </c>
      <c r="B38" s="197">
        <v>0</v>
      </c>
      <c r="C38" s="197">
        <v>11.25</v>
      </c>
      <c r="D38" s="197">
        <v>0</v>
      </c>
      <c r="E38" s="197">
        <v>0</v>
      </c>
      <c r="F38" s="197">
        <v>17.649999999999999</v>
      </c>
      <c r="G38" s="197">
        <v>0</v>
      </c>
      <c r="H38" s="197">
        <v>0</v>
      </c>
      <c r="I38" s="197">
        <v>22.83</v>
      </c>
      <c r="J38" s="197">
        <v>0</v>
      </c>
      <c r="K38" s="197">
        <v>6.59</v>
      </c>
      <c r="L38" s="197">
        <v>0</v>
      </c>
      <c r="M38" s="197">
        <v>0</v>
      </c>
      <c r="N38" s="197">
        <v>1.21</v>
      </c>
      <c r="O38" s="197">
        <v>2.0099999999999998</v>
      </c>
      <c r="P38" s="197">
        <v>2.06</v>
      </c>
      <c r="Q38" s="197">
        <v>0.22</v>
      </c>
      <c r="R38" s="197">
        <v>0.43</v>
      </c>
      <c r="S38" s="197">
        <v>0.27</v>
      </c>
      <c r="T38" s="197">
        <v>0</v>
      </c>
      <c r="U38" s="197">
        <v>11.01</v>
      </c>
      <c r="V38" s="197">
        <v>0</v>
      </c>
      <c r="W38" s="197">
        <v>0</v>
      </c>
      <c r="X38" s="197">
        <v>1.5</v>
      </c>
      <c r="Y38" s="197">
        <v>56.48</v>
      </c>
      <c r="Z38" s="197">
        <v>5.36</v>
      </c>
      <c r="AA38" s="197">
        <v>0.91</v>
      </c>
      <c r="AB38" s="197">
        <v>0</v>
      </c>
      <c r="AC38" s="197">
        <v>11.32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27.96</v>
      </c>
      <c r="AJ38" s="197">
        <v>0</v>
      </c>
      <c r="AK38" s="197">
        <v>1.1299999999999999</v>
      </c>
      <c r="AL38" s="197">
        <v>0</v>
      </c>
      <c r="AM38" s="197">
        <v>17.16</v>
      </c>
      <c r="AN38" s="197">
        <v>0</v>
      </c>
      <c r="AO38" s="197">
        <v>129.47999999999999</v>
      </c>
      <c r="AP38" s="197">
        <v>0</v>
      </c>
    </row>
    <row r="39" spans="1:42">
      <c r="A39" t="s">
        <v>81</v>
      </c>
      <c r="B39" s="197">
        <v>0</v>
      </c>
      <c r="C39" s="197">
        <v>11.25</v>
      </c>
      <c r="D39" s="197">
        <v>0</v>
      </c>
      <c r="E39" s="197">
        <v>0</v>
      </c>
      <c r="F39" s="197">
        <v>17.649999999999999</v>
      </c>
      <c r="G39" s="197">
        <v>0</v>
      </c>
      <c r="H39" s="197">
        <v>0</v>
      </c>
      <c r="I39" s="197">
        <v>22.83</v>
      </c>
      <c r="J39" s="197">
        <v>0</v>
      </c>
      <c r="K39" s="197">
        <v>6.59</v>
      </c>
      <c r="L39" s="197">
        <v>0</v>
      </c>
      <c r="M39" s="197">
        <v>0</v>
      </c>
      <c r="N39" s="197">
        <v>1.21</v>
      </c>
      <c r="O39" s="197">
        <v>2.0099999999999998</v>
      </c>
      <c r="P39" s="197">
        <v>2.06</v>
      </c>
      <c r="Q39" s="197">
        <v>0.22</v>
      </c>
      <c r="R39" s="197">
        <v>0.43</v>
      </c>
      <c r="S39" s="197">
        <v>0.27</v>
      </c>
      <c r="T39" s="197">
        <v>0</v>
      </c>
      <c r="U39" s="197">
        <v>11.01</v>
      </c>
      <c r="V39" s="197">
        <v>0</v>
      </c>
      <c r="W39" s="197">
        <v>0</v>
      </c>
      <c r="X39" s="197">
        <v>1.5</v>
      </c>
      <c r="Y39" s="197">
        <v>56.48</v>
      </c>
      <c r="Z39" s="197">
        <v>5.36</v>
      </c>
      <c r="AA39" s="197">
        <v>0.91</v>
      </c>
      <c r="AB39" s="197">
        <v>0</v>
      </c>
      <c r="AC39" s="197">
        <v>15.47</v>
      </c>
      <c r="AD39" s="197">
        <v>0</v>
      </c>
      <c r="AE39" s="197">
        <v>0</v>
      </c>
      <c r="AF39" s="197">
        <v>0</v>
      </c>
      <c r="AG39" s="197">
        <v>4.5199999999999996</v>
      </c>
      <c r="AH39" s="197">
        <v>0</v>
      </c>
      <c r="AI39" s="197">
        <v>27.96</v>
      </c>
      <c r="AJ39" s="197">
        <v>0</v>
      </c>
      <c r="AK39" s="197">
        <v>1.45</v>
      </c>
      <c r="AL39" s="197">
        <v>0</v>
      </c>
      <c r="AM39" s="197">
        <v>17.16</v>
      </c>
      <c r="AN39" s="197">
        <v>0</v>
      </c>
      <c r="AO39" s="197">
        <v>129.47999999999999</v>
      </c>
      <c r="AP39" s="197">
        <v>0</v>
      </c>
    </row>
    <row r="40" spans="1:42">
      <c r="A40" t="s">
        <v>82</v>
      </c>
      <c r="B40" s="197">
        <v>0</v>
      </c>
      <c r="C40" s="197">
        <v>11.25</v>
      </c>
      <c r="D40" s="197">
        <v>0</v>
      </c>
      <c r="E40" s="197">
        <v>0</v>
      </c>
      <c r="F40" s="197">
        <v>17.649999999999999</v>
      </c>
      <c r="G40" s="197">
        <v>0</v>
      </c>
      <c r="H40" s="197">
        <v>0</v>
      </c>
      <c r="I40" s="197">
        <v>22.83</v>
      </c>
      <c r="J40" s="197">
        <v>0</v>
      </c>
      <c r="K40" s="197">
        <v>6.59</v>
      </c>
      <c r="L40" s="197">
        <v>0</v>
      </c>
      <c r="M40" s="197">
        <v>0</v>
      </c>
      <c r="N40" s="197">
        <v>1.21</v>
      </c>
      <c r="O40" s="197">
        <v>2.0099999999999998</v>
      </c>
      <c r="P40" s="197">
        <v>2.06</v>
      </c>
      <c r="Q40" s="197">
        <v>0.22</v>
      </c>
      <c r="R40" s="197">
        <v>0.43</v>
      </c>
      <c r="S40" s="197">
        <v>0.27</v>
      </c>
      <c r="T40" s="197">
        <v>0</v>
      </c>
      <c r="U40" s="197">
        <v>11.01</v>
      </c>
      <c r="V40" s="197">
        <v>0</v>
      </c>
      <c r="W40" s="197">
        <v>0</v>
      </c>
      <c r="X40" s="197">
        <v>1.5</v>
      </c>
      <c r="Y40" s="197">
        <v>56.48</v>
      </c>
      <c r="Z40" s="197">
        <v>5.36</v>
      </c>
      <c r="AA40" s="197">
        <v>0.91</v>
      </c>
      <c r="AB40" s="197">
        <v>0</v>
      </c>
      <c r="AC40" s="197">
        <v>15.47</v>
      </c>
      <c r="AD40" s="197">
        <v>0</v>
      </c>
      <c r="AE40" s="197">
        <v>0</v>
      </c>
      <c r="AF40" s="197">
        <v>0</v>
      </c>
      <c r="AG40" s="197">
        <v>4.5199999999999996</v>
      </c>
      <c r="AH40" s="197">
        <v>0</v>
      </c>
      <c r="AI40" s="197">
        <v>27.96</v>
      </c>
      <c r="AJ40" s="197">
        <v>0</v>
      </c>
      <c r="AK40" s="197">
        <v>1.6</v>
      </c>
      <c r="AL40" s="197">
        <v>0</v>
      </c>
      <c r="AM40" s="197">
        <v>17.16</v>
      </c>
      <c r="AN40" s="197">
        <v>0</v>
      </c>
      <c r="AO40" s="197">
        <v>129.47999999999999</v>
      </c>
      <c r="AP40" s="197">
        <v>0</v>
      </c>
    </row>
    <row r="41" spans="1:42">
      <c r="A41" t="s">
        <v>83</v>
      </c>
      <c r="B41" s="197">
        <v>0</v>
      </c>
      <c r="C41" s="197">
        <v>11.25</v>
      </c>
      <c r="D41" s="197">
        <v>0</v>
      </c>
      <c r="E41" s="197">
        <v>0</v>
      </c>
      <c r="F41" s="197">
        <v>17.649999999999999</v>
      </c>
      <c r="G41" s="197">
        <v>0</v>
      </c>
      <c r="H41" s="197">
        <v>0</v>
      </c>
      <c r="I41" s="197">
        <v>22.83</v>
      </c>
      <c r="J41" s="197">
        <v>0</v>
      </c>
      <c r="K41" s="197">
        <v>6.59</v>
      </c>
      <c r="L41" s="197">
        <v>0</v>
      </c>
      <c r="M41" s="197">
        <v>0</v>
      </c>
      <c r="N41" s="197">
        <v>1.21</v>
      </c>
      <c r="O41" s="197">
        <v>2.0099999999999998</v>
      </c>
      <c r="P41" s="197">
        <v>2.06</v>
      </c>
      <c r="Q41" s="197">
        <v>0.22</v>
      </c>
      <c r="R41" s="197">
        <v>0.43</v>
      </c>
      <c r="S41" s="197">
        <v>0.27</v>
      </c>
      <c r="T41" s="197">
        <v>0</v>
      </c>
      <c r="U41" s="197">
        <v>11.01</v>
      </c>
      <c r="V41" s="197">
        <v>0</v>
      </c>
      <c r="W41" s="197">
        <v>0</v>
      </c>
      <c r="X41" s="197">
        <v>1.5</v>
      </c>
      <c r="Y41" s="197">
        <v>56.48</v>
      </c>
      <c r="Z41" s="197">
        <v>5.36</v>
      </c>
      <c r="AA41" s="197">
        <v>0.91</v>
      </c>
      <c r="AB41" s="197">
        <v>0</v>
      </c>
      <c r="AC41" s="197">
        <v>11.32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27.96</v>
      </c>
      <c r="AJ41" s="197">
        <v>0</v>
      </c>
      <c r="AK41" s="197">
        <v>1.6</v>
      </c>
      <c r="AL41" s="197">
        <v>0</v>
      </c>
      <c r="AM41" s="197">
        <v>17.16</v>
      </c>
      <c r="AN41" s="197">
        <v>0</v>
      </c>
      <c r="AO41" s="197">
        <v>129.47999999999999</v>
      </c>
      <c r="AP41" s="197">
        <v>0</v>
      </c>
    </row>
    <row r="42" spans="1:42">
      <c r="A42" t="s">
        <v>84</v>
      </c>
      <c r="B42" s="197">
        <v>0</v>
      </c>
      <c r="C42" s="197">
        <v>11.25</v>
      </c>
      <c r="D42" s="197">
        <v>0</v>
      </c>
      <c r="E42" s="197">
        <v>0</v>
      </c>
      <c r="F42" s="197">
        <v>17.649999999999999</v>
      </c>
      <c r="G42" s="197">
        <v>0</v>
      </c>
      <c r="H42" s="197">
        <v>0</v>
      </c>
      <c r="I42" s="197">
        <v>22.83</v>
      </c>
      <c r="J42" s="197">
        <v>0</v>
      </c>
      <c r="K42" s="197">
        <v>6.59</v>
      </c>
      <c r="L42" s="197">
        <v>0</v>
      </c>
      <c r="M42" s="197">
        <v>0</v>
      </c>
      <c r="N42" s="197">
        <v>1.21</v>
      </c>
      <c r="O42" s="197">
        <v>2.0099999999999998</v>
      </c>
      <c r="P42" s="197">
        <v>2.06</v>
      </c>
      <c r="Q42" s="197">
        <v>0.22</v>
      </c>
      <c r="R42" s="197">
        <v>0.43</v>
      </c>
      <c r="S42" s="197">
        <v>0.27</v>
      </c>
      <c r="T42" s="197">
        <v>0</v>
      </c>
      <c r="U42" s="197">
        <v>11.01</v>
      </c>
      <c r="V42" s="197">
        <v>0</v>
      </c>
      <c r="W42" s="197">
        <v>0</v>
      </c>
      <c r="X42" s="197">
        <v>1.5</v>
      </c>
      <c r="Y42" s="197">
        <v>56.48</v>
      </c>
      <c r="Z42" s="197">
        <v>5.36</v>
      </c>
      <c r="AA42" s="197">
        <v>0.91</v>
      </c>
      <c r="AB42" s="197">
        <v>0</v>
      </c>
      <c r="AC42" s="197">
        <v>11.32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27.96</v>
      </c>
      <c r="AJ42" s="197">
        <v>0</v>
      </c>
      <c r="AK42" s="197">
        <v>1.6</v>
      </c>
      <c r="AL42" s="197">
        <v>0</v>
      </c>
      <c r="AM42" s="197">
        <v>17.16</v>
      </c>
      <c r="AN42" s="197">
        <v>0</v>
      </c>
      <c r="AO42" s="197">
        <v>129.47999999999999</v>
      </c>
      <c r="AP42" s="197">
        <v>0</v>
      </c>
    </row>
    <row r="43" spans="1:42">
      <c r="A43" t="s">
        <v>85</v>
      </c>
      <c r="B43" s="197">
        <v>0</v>
      </c>
      <c r="C43" s="197">
        <v>11.2</v>
      </c>
      <c r="D43" s="197">
        <v>0</v>
      </c>
      <c r="E43" s="197">
        <v>0</v>
      </c>
      <c r="F43" s="197">
        <v>17.649999999999999</v>
      </c>
      <c r="G43" s="197">
        <v>0</v>
      </c>
      <c r="H43" s="197">
        <v>0</v>
      </c>
      <c r="I43" s="197">
        <v>22.69</v>
      </c>
      <c r="J43" s="197">
        <v>0</v>
      </c>
      <c r="K43" s="197">
        <v>6.59</v>
      </c>
      <c r="L43" s="197">
        <v>0</v>
      </c>
      <c r="M43" s="197">
        <v>0</v>
      </c>
      <c r="N43" s="197">
        <v>1.21</v>
      </c>
      <c r="O43" s="197">
        <v>2.0099999999999998</v>
      </c>
      <c r="P43" s="197">
        <v>2.06</v>
      </c>
      <c r="Q43" s="197">
        <v>0.22</v>
      </c>
      <c r="R43" s="197">
        <v>0.43</v>
      </c>
      <c r="S43" s="197">
        <v>0.27</v>
      </c>
      <c r="T43" s="197">
        <v>0</v>
      </c>
      <c r="U43" s="197">
        <v>11.01</v>
      </c>
      <c r="V43" s="197">
        <v>0</v>
      </c>
      <c r="W43" s="197">
        <v>0</v>
      </c>
      <c r="X43" s="197">
        <v>1.5</v>
      </c>
      <c r="Y43" s="197">
        <v>56.48</v>
      </c>
      <c r="Z43" s="197">
        <v>5.36</v>
      </c>
      <c r="AA43" s="197">
        <v>0.91</v>
      </c>
      <c r="AB43" s="197">
        <v>0</v>
      </c>
      <c r="AC43" s="197">
        <v>11.32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27.96</v>
      </c>
      <c r="AJ43" s="197">
        <v>0</v>
      </c>
      <c r="AK43" s="197">
        <v>2.2200000000000002</v>
      </c>
      <c r="AL43" s="197">
        <v>0</v>
      </c>
      <c r="AM43" s="197">
        <v>17.16</v>
      </c>
      <c r="AN43" s="197">
        <v>0</v>
      </c>
      <c r="AO43" s="197">
        <v>129.47999999999999</v>
      </c>
      <c r="AP43" s="197">
        <v>0</v>
      </c>
    </row>
    <row r="44" spans="1:42">
      <c r="A44" t="s">
        <v>86</v>
      </c>
      <c r="B44" s="197">
        <v>0</v>
      </c>
      <c r="C44" s="197">
        <v>11.2</v>
      </c>
      <c r="D44" s="197">
        <v>0</v>
      </c>
      <c r="E44" s="197">
        <v>0</v>
      </c>
      <c r="F44" s="197">
        <v>17.649999999999999</v>
      </c>
      <c r="G44" s="197">
        <v>0</v>
      </c>
      <c r="H44" s="197">
        <v>0</v>
      </c>
      <c r="I44" s="197">
        <v>22.69</v>
      </c>
      <c r="J44" s="197">
        <v>0</v>
      </c>
      <c r="K44" s="197">
        <v>6.59</v>
      </c>
      <c r="L44" s="197">
        <v>0</v>
      </c>
      <c r="M44" s="197">
        <v>0</v>
      </c>
      <c r="N44" s="197">
        <v>1.21</v>
      </c>
      <c r="O44" s="197">
        <v>2.0099999999999998</v>
      </c>
      <c r="P44" s="197">
        <v>2.06</v>
      </c>
      <c r="Q44" s="197">
        <v>0.22</v>
      </c>
      <c r="R44" s="197">
        <v>0.43</v>
      </c>
      <c r="S44" s="197">
        <v>0.27</v>
      </c>
      <c r="T44" s="197">
        <v>0</v>
      </c>
      <c r="U44" s="197">
        <v>11.01</v>
      </c>
      <c r="V44" s="197">
        <v>0</v>
      </c>
      <c r="W44" s="197">
        <v>0</v>
      </c>
      <c r="X44" s="197">
        <v>1.5</v>
      </c>
      <c r="Y44" s="197">
        <v>56.48</v>
      </c>
      <c r="Z44" s="197">
        <v>5.36</v>
      </c>
      <c r="AA44" s="197">
        <v>0.91</v>
      </c>
      <c r="AB44" s="197">
        <v>0</v>
      </c>
      <c r="AC44" s="197">
        <v>11.68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27.96</v>
      </c>
      <c r="AJ44" s="197">
        <v>0</v>
      </c>
      <c r="AK44" s="197">
        <v>0.97</v>
      </c>
      <c r="AL44" s="197">
        <v>0</v>
      </c>
      <c r="AM44" s="197">
        <v>17.16</v>
      </c>
      <c r="AN44" s="197">
        <v>0</v>
      </c>
      <c r="AO44" s="197">
        <v>129.47999999999999</v>
      </c>
      <c r="AP44" s="197">
        <v>0</v>
      </c>
    </row>
    <row r="45" spans="1:42">
      <c r="A45" t="s">
        <v>87</v>
      </c>
      <c r="B45" s="197">
        <v>0</v>
      </c>
      <c r="C45" s="197">
        <v>11.2</v>
      </c>
      <c r="D45" s="197">
        <v>0</v>
      </c>
      <c r="E45" s="197">
        <v>0</v>
      </c>
      <c r="F45" s="197">
        <v>17.649999999999999</v>
      </c>
      <c r="G45" s="197">
        <v>0</v>
      </c>
      <c r="H45" s="197">
        <v>0</v>
      </c>
      <c r="I45" s="197">
        <v>22.69</v>
      </c>
      <c r="J45" s="197">
        <v>0</v>
      </c>
      <c r="K45" s="197">
        <v>6.59</v>
      </c>
      <c r="L45" s="197">
        <v>0</v>
      </c>
      <c r="M45" s="197">
        <v>0</v>
      </c>
      <c r="N45" s="197">
        <v>1.21</v>
      </c>
      <c r="O45" s="197">
        <v>2.0099999999999998</v>
      </c>
      <c r="P45" s="197">
        <v>2.06</v>
      </c>
      <c r="Q45" s="197">
        <v>0.22</v>
      </c>
      <c r="R45" s="197">
        <v>0.43</v>
      </c>
      <c r="S45" s="197">
        <v>0.27</v>
      </c>
      <c r="T45" s="197">
        <v>0</v>
      </c>
      <c r="U45" s="197">
        <v>11.01</v>
      </c>
      <c r="V45" s="197">
        <v>0</v>
      </c>
      <c r="W45" s="197">
        <v>0</v>
      </c>
      <c r="X45" s="197">
        <v>1.5</v>
      </c>
      <c r="Y45" s="197">
        <v>56.48</v>
      </c>
      <c r="Z45" s="197">
        <v>5.36</v>
      </c>
      <c r="AA45" s="197">
        <v>0.91</v>
      </c>
      <c r="AB45" s="197">
        <v>0</v>
      </c>
      <c r="AC45" s="197">
        <v>11.68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27.96</v>
      </c>
      <c r="AJ45" s="197">
        <v>0</v>
      </c>
      <c r="AK45" s="197">
        <v>1.1299999999999999</v>
      </c>
      <c r="AL45" s="197">
        <v>0</v>
      </c>
      <c r="AM45" s="197">
        <v>17.16</v>
      </c>
      <c r="AN45" s="197">
        <v>0</v>
      </c>
      <c r="AO45" s="197">
        <v>129.47999999999999</v>
      </c>
      <c r="AP45" s="197">
        <v>0</v>
      </c>
    </row>
    <row r="46" spans="1:42">
      <c r="A46" t="s">
        <v>88</v>
      </c>
      <c r="B46" s="197">
        <v>0</v>
      </c>
      <c r="C46" s="197">
        <v>11.2</v>
      </c>
      <c r="D46" s="197">
        <v>0</v>
      </c>
      <c r="E46" s="197">
        <v>0</v>
      </c>
      <c r="F46" s="197">
        <v>17.649999999999999</v>
      </c>
      <c r="G46" s="197">
        <v>0</v>
      </c>
      <c r="H46" s="197">
        <v>0</v>
      </c>
      <c r="I46" s="197">
        <v>22.69</v>
      </c>
      <c r="J46" s="197">
        <v>0</v>
      </c>
      <c r="K46" s="197">
        <v>6.59</v>
      </c>
      <c r="L46" s="197">
        <v>0</v>
      </c>
      <c r="M46" s="197">
        <v>0</v>
      </c>
      <c r="N46" s="197">
        <v>1.21</v>
      </c>
      <c r="O46" s="197">
        <v>2.0099999999999998</v>
      </c>
      <c r="P46" s="197">
        <v>2.06</v>
      </c>
      <c r="Q46" s="197">
        <v>0.22</v>
      </c>
      <c r="R46" s="197">
        <v>0.43</v>
      </c>
      <c r="S46" s="197">
        <v>0.27</v>
      </c>
      <c r="T46" s="197">
        <v>0</v>
      </c>
      <c r="U46" s="197">
        <v>11.01</v>
      </c>
      <c r="V46" s="197">
        <v>0</v>
      </c>
      <c r="W46" s="197">
        <v>0</v>
      </c>
      <c r="X46" s="197">
        <v>1.5</v>
      </c>
      <c r="Y46" s="197">
        <v>56.48</v>
      </c>
      <c r="Z46" s="197">
        <v>5.36</v>
      </c>
      <c r="AA46" s="197">
        <v>0.91</v>
      </c>
      <c r="AB46" s="197">
        <v>0</v>
      </c>
      <c r="AC46" s="197">
        <v>11.68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27.96</v>
      </c>
      <c r="AJ46" s="197">
        <v>0</v>
      </c>
      <c r="AK46" s="197">
        <v>1.1299999999999999</v>
      </c>
      <c r="AL46" s="197">
        <v>0</v>
      </c>
      <c r="AM46" s="197">
        <v>17.16</v>
      </c>
      <c r="AN46" s="197">
        <v>0</v>
      </c>
      <c r="AO46" s="197">
        <v>129.47999999999999</v>
      </c>
      <c r="AP46" s="197">
        <v>0</v>
      </c>
    </row>
    <row r="47" spans="1:42">
      <c r="A47" t="s">
        <v>89</v>
      </c>
      <c r="B47" s="197">
        <v>0</v>
      </c>
      <c r="C47" s="197">
        <v>11.2</v>
      </c>
      <c r="D47" s="197">
        <v>0</v>
      </c>
      <c r="E47" s="197">
        <v>0</v>
      </c>
      <c r="F47" s="197">
        <v>17.649999999999999</v>
      </c>
      <c r="G47" s="197">
        <v>0</v>
      </c>
      <c r="H47" s="197">
        <v>0</v>
      </c>
      <c r="I47" s="197">
        <v>22.69</v>
      </c>
      <c r="J47" s="197">
        <v>0</v>
      </c>
      <c r="K47" s="197">
        <v>6.59</v>
      </c>
      <c r="L47" s="197">
        <v>0</v>
      </c>
      <c r="M47" s="197">
        <v>0</v>
      </c>
      <c r="N47" s="197">
        <v>1.21</v>
      </c>
      <c r="O47" s="197">
        <v>2.0099999999999998</v>
      </c>
      <c r="P47" s="197">
        <v>2.06</v>
      </c>
      <c r="Q47" s="197">
        <v>0.22</v>
      </c>
      <c r="R47" s="197">
        <v>0.43</v>
      </c>
      <c r="S47" s="197">
        <v>0.27</v>
      </c>
      <c r="T47" s="197">
        <v>0</v>
      </c>
      <c r="U47" s="197">
        <v>11.01</v>
      </c>
      <c r="V47" s="197">
        <v>0</v>
      </c>
      <c r="W47" s="197">
        <v>0</v>
      </c>
      <c r="X47" s="197">
        <v>1.5</v>
      </c>
      <c r="Y47" s="197">
        <v>56.48</v>
      </c>
      <c r="Z47" s="197">
        <v>5.36</v>
      </c>
      <c r="AA47" s="197">
        <v>0.91</v>
      </c>
      <c r="AB47" s="197">
        <v>0</v>
      </c>
      <c r="AC47" s="197">
        <v>11.68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27.96</v>
      </c>
      <c r="AJ47" s="197">
        <v>0</v>
      </c>
      <c r="AK47" s="197">
        <v>1.91</v>
      </c>
      <c r="AL47" s="197">
        <v>0</v>
      </c>
      <c r="AM47" s="197">
        <v>17.16</v>
      </c>
      <c r="AN47" s="197">
        <v>0</v>
      </c>
      <c r="AO47" s="197">
        <v>129.47999999999999</v>
      </c>
      <c r="AP47" s="197">
        <v>0</v>
      </c>
    </row>
    <row r="48" spans="1:42">
      <c r="A48" t="s">
        <v>90</v>
      </c>
      <c r="B48" s="197">
        <v>0</v>
      </c>
      <c r="C48" s="197">
        <v>11.2</v>
      </c>
      <c r="D48" s="197">
        <v>0</v>
      </c>
      <c r="E48" s="197">
        <v>0</v>
      </c>
      <c r="F48" s="197">
        <v>17.649999999999999</v>
      </c>
      <c r="G48" s="197">
        <v>0</v>
      </c>
      <c r="H48" s="197">
        <v>0</v>
      </c>
      <c r="I48" s="197">
        <v>22.69</v>
      </c>
      <c r="J48" s="197">
        <v>0</v>
      </c>
      <c r="K48" s="197">
        <v>6.59</v>
      </c>
      <c r="L48" s="197">
        <v>0</v>
      </c>
      <c r="M48" s="197">
        <v>0</v>
      </c>
      <c r="N48" s="197">
        <v>1.21</v>
      </c>
      <c r="O48" s="197">
        <v>2.0099999999999998</v>
      </c>
      <c r="P48" s="197">
        <v>2.06</v>
      </c>
      <c r="Q48" s="197">
        <v>0.22</v>
      </c>
      <c r="R48" s="197">
        <v>0.43</v>
      </c>
      <c r="S48" s="197">
        <v>0.27</v>
      </c>
      <c r="T48" s="197">
        <v>0</v>
      </c>
      <c r="U48" s="197">
        <v>11.01</v>
      </c>
      <c r="V48" s="197">
        <v>0</v>
      </c>
      <c r="W48" s="197">
        <v>0</v>
      </c>
      <c r="X48" s="197">
        <v>1.5</v>
      </c>
      <c r="Y48" s="197">
        <v>56.48</v>
      </c>
      <c r="Z48" s="197">
        <v>5.36</v>
      </c>
      <c r="AA48" s="197">
        <v>0.91</v>
      </c>
      <c r="AB48" s="197">
        <v>0</v>
      </c>
      <c r="AC48" s="197">
        <v>11.68</v>
      </c>
      <c r="AD48" s="197">
        <v>0</v>
      </c>
      <c r="AE48" s="197">
        <v>0</v>
      </c>
      <c r="AF48" s="197">
        <v>0</v>
      </c>
      <c r="AG48" s="197">
        <v>0</v>
      </c>
      <c r="AH48" s="197">
        <v>9.64</v>
      </c>
      <c r="AI48" s="197">
        <v>27.96</v>
      </c>
      <c r="AJ48" s="197">
        <v>0</v>
      </c>
      <c r="AK48" s="197">
        <v>1.91</v>
      </c>
      <c r="AL48" s="197">
        <v>0</v>
      </c>
      <c r="AM48" s="197">
        <v>17.16</v>
      </c>
      <c r="AN48" s="197">
        <v>0</v>
      </c>
      <c r="AO48" s="197">
        <v>129.47999999999999</v>
      </c>
      <c r="AP48" s="197">
        <v>0</v>
      </c>
    </row>
    <row r="49" spans="1:42">
      <c r="A49" t="s">
        <v>91</v>
      </c>
      <c r="B49" s="197">
        <v>0</v>
      </c>
      <c r="C49" s="197">
        <v>11.2</v>
      </c>
      <c r="D49" s="197">
        <v>0</v>
      </c>
      <c r="E49" s="197">
        <v>0</v>
      </c>
      <c r="F49" s="197">
        <v>17.649999999999999</v>
      </c>
      <c r="G49" s="197">
        <v>0</v>
      </c>
      <c r="H49" s="197">
        <v>0</v>
      </c>
      <c r="I49" s="197">
        <v>22.69</v>
      </c>
      <c r="J49" s="197">
        <v>0</v>
      </c>
      <c r="K49" s="197">
        <v>6.59</v>
      </c>
      <c r="L49" s="197">
        <v>0</v>
      </c>
      <c r="M49" s="197">
        <v>0</v>
      </c>
      <c r="N49" s="197">
        <v>1.21</v>
      </c>
      <c r="O49" s="197">
        <v>2.0099999999999998</v>
      </c>
      <c r="P49" s="197">
        <v>2.06</v>
      </c>
      <c r="Q49" s="197">
        <v>0.22</v>
      </c>
      <c r="R49" s="197">
        <v>0.43</v>
      </c>
      <c r="S49" s="197">
        <v>0.27</v>
      </c>
      <c r="T49" s="197">
        <v>0</v>
      </c>
      <c r="U49" s="197">
        <v>11.01</v>
      </c>
      <c r="V49" s="197">
        <v>0</v>
      </c>
      <c r="W49" s="197">
        <v>0</v>
      </c>
      <c r="X49" s="197">
        <v>1.5</v>
      </c>
      <c r="Y49" s="197">
        <v>56.48</v>
      </c>
      <c r="Z49" s="197">
        <v>5.36</v>
      </c>
      <c r="AA49" s="197">
        <v>0.91</v>
      </c>
      <c r="AB49" s="197">
        <v>0</v>
      </c>
      <c r="AC49" s="197">
        <v>11.68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27.96</v>
      </c>
      <c r="AJ49" s="197">
        <v>0</v>
      </c>
      <c r="AK49" s="197">
        <v>2.67</v>
      </c>
      <c r="AL49" s="197">
        <v>0</v>
      </c>
      <c r="AM49" s="197">
        <v>17.16</v>
      </c>
      <c r="AN49" s="197">
        <v>0</v>
      </c>
      <c r="AO49" s="197">
        <v>129.47999999999999</v>
      </c>
      <c r="AP49" s="197">
        <v>0</v>
      </c>
    </row>
    <row r="50" spans="1:42">
      <c r="A50" t="s">
        <v>92</v>
      </c>
      <c r="B50" s="197">
        <v>0</v>
      </c>
      <c r="C50" s="197">
        <v>11.2</v>
      </c>
      <c r="D50" s="197">
        <v>0</v>
      </c>
      <c r="E50" s="197">
        <v>0</v>
      </c>
      <c r="F50" s="197">
        <v>17.649999999999999</v>
      </c>
      <c r="G50" s="197">
        <v>0</v>
      </c>
      <c r="H50" s="197">
        <v>0</v>
      </c>
      <c r="I50" s="197">
        <v>22.69</v>
      </c>
      <c r="J50" s="197">
        <v>0</v>
      </c>
      <c r="K50" s="197">
        <v>6.59</v>
      </c>
      <c r="L50" s="197">
        <v>0</v>
      </c>
      <c r="M50" s="197">
        <v>0</v>
      </c>
      <c r="N50" s="197">
        <v>1.21</v>
      </c>
      <c r="O50" s="197">
        <v>2.0099999999999998</v>
      </c>
      <c r="P50" s="197">
        <v>2.06</v>
      </c>
      <c r="Q50" s="197">
        <v>0.22</v>
      </c>
      <c r="R50" s="197">
        <v>0.43</v>
      </c>
      <c r="S50" s="197">
        <v>0.27</v>
      </c>
      <c r="T50" s="197">
        <v>0</v>
      </c>
      <c r="U50" s="197">
        <v>11.01</v>
      </c>
      <c r="V50" s="197">
        <v>0</v>
      </c>
      <c r="W50" s="197">
        <v>0</v>
      </c>
      <c r="X50" s="197">
        <v>1.5</v>
      </c>
      <c r="Y50" s="197">
        <v>56.48</v>
      </c>
      <c r="Z50" s="197">
        <v>5.36</v>
      </c>
      <c r="AA50" s="197">
        <v>0.91</v>
      </c>
      <c r="AB50" s="197">
        <v>0</v>
      </c>
      <c r="AC50" s="197">
        <v>11.68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27.96</v>
      </c>
      <c r="AJ50" s="197">
        <v>0</v>
      </c>
      <c r="AK50" s="197">
        <v>1.45</v>
      </c>
      <c r="AL50" s="197">
        <v>0</v>
      </c>
      <c r="AM50" s="197">
        <v>17.16</v>
      </c>
      <c r="AN50" s="197">
        <v>0</v>
      </c>
      <c r="AO50" s="197">
        <v>129.47999999999999</v>
      </c>
      <c r="AP50" s="197">
        <v>0</v>
      </c>
    </row>
    <row r="51" spans="1:42">
      <c r="A51" t="s">
        <v>93</v>
      </c>
      <c r="B51" s="197">
        <v>0</v>
      </c>
      <c r="C51" s="197">
        <v>11.25</v>
      </c>
      <c r="D51" s="197">
        <v>0</v>
      </c>
      <c r="E51" s="197">
        <v>0</v>
      </c>
      <c r="F51" s="197">
        <v>17.649999999999999</v>
      </c>
      <c r="G51" s="197">
        <v>0</v>
      </c>
      <c r="H51" s="197">
        <v>0</v>
      </c>
      <c r="I51" s="197">
        <v>22.41</v>
      </c>
      <c r="J51" s="197">
        <v>0</v>
      </c>
      <c r="K51" s="197">
        <v>6.59</v>
      </c>
      <c r="L51" s="197">
        <v>0</v>
      </c>
      <c r="M51" s="197">
        <v>0</v>
      </c>
      <c r="N51" s="197">
        <v>1.21</v>
      </c>
      <c r="O51" s="197">
        <v>2.0099999999999998</v>
      </c>
      <c r="P51" s="197">
        <v>2.06</v>
      </c>
      <c r="Q51" s="197">
        <v>0.22</v>
      </c>
      <c r="R51" s="197">
        <v>0.43</v>
      </c>
      <c r="S51" s="197">
        <v>0.27</v>
      </c>
      <c r="T51" s="197">
        <v>0</v>
      </c>
      <c r="U51" s="197">
        <v>11.01</v>
      </c>
      <c r="V51" s="197">
        <v>0</v>
      </c>
      <c r="W51" s="197">
        <v>0</v>
      </c>
      <c r="X51" s="197">
        <v>1.5</v>
      </c>
      <c r="Y51" s="197">
        <v>56.48</v>
      </c>
      <c r="Z51" s="197">
        <v>5.36</v>
      </c>
      <c r="AA51" s="197">
        <v>0.91</v>
      </c>
      <c r="AB51" s="197">
        <v>0</v>
      </c>
      <c r="AC51" s="197">
        <v>12.03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27.96</v>
      </c>
      <c r="AJ51" s="197">
        <v>0</v>
      </c>
      <c r="AK51" s="197">
        <v>1.91</v>
      </c>
      <c r="AL51" s="197">
        <v>0</v>
      </c>
      <c r="AM51" s="197">
        <v>17.16</v>
      </c>
      <c r="AN51" s="197">
        <v>0</v>
      </c>
      <c r="AO51" s="197">
        <v>129.47999999999999</v>
      </c>
      <c r="AP51" s="197">
        <v>0</v>
      </c>
    </row>
    <row r="52" spans="1:42">
      <c r="A52" t="s">
        <v>94</v>
      </c>
      <c r="B52" s="197">
        <v>0</v>
      </c>
      <c r="C52" s="197">
        <v>11.25</v>
      </c>
      <c r="D52" s="197">
        <v>0</v>
      </c>
      <c r="E52" s="197">
        <v>0</v>
      </c>
      <c r="F52" s="197">
        <v>17.649999999999999</v>
      </c>
      <c r="G52" s="197">
        <v>0</v>
      </c>
      <c r="H52" s="197">
        <v>0</v>
      </c>
      <c r="I52" s="197">
        <v>22.41</v>
      </c>
      <c r="J52" s="197">
        <v>0</v>
      </c>
      <c r="K52" s="197">
        <v>6.59</v>
      </c>
      <c r="L52" s="197">
        <v>0</v>
      </c>
      <c r="M52" s="197">
        <v>0</v>
      </c>
      <c r="N52" s="197">
        <v>1.21</v>
      </c>
      <c r="O52" s="197">
        <v>2.0099999999999998</v>
      </c>
      <c r="P52" s="197">
        <v>2.06</v>
      </c>
      <c r="Q52" s="197">
        <v>0.22</v>
      </c>
      <c r="R52" s="197">
        <v>0.43</v>
      </c>
      <c r="S52" s="197">
        <v>0.27</v>
      </c>
      <c r="T52" s="197">
        <v>0</v>
      </c>
      <c r="U52" s="197">
        <v>11.01</v>
      </c>
      <c r="V52" s="197">
        <v>0</v>
      </c>
      <c r="W52" s="197">
        <v>0</v>
      </c>
      <c r="X52" s="197">
        <v>1.5</v>
      </c>
      <c r="Y52" s="197">
        <v>56.48</v>
      </c>
      <c r="Z52" s="197">
        <v>5.36</v>
      </c>
      <c r="AA52" s="197">
        <v>0.91</v>
      </c>
      <c r="AB52" s="197">
        <v>0</v>
      </c>
      <c r="AC52" s="197">
        <v>12.03</v>
      </c>
      <c r="AD52" s="197">
        <v>0</v>
      </c>
      <c r="AE52" s="197">
        <v>0</v>
      </c>
      <c r="AF52" s="197">
        <v>0</v>
      </c>
      <c r="AG52" s="197">
        <v>0.48</v>
      </c>
      <c r="AH52" s="197">
        <v>0</v>
      </c>
      <c r="AI52" s="197">
        <v>27.96</v>
      </c>
      <c r="AJ52" s="197">
        <v>0</v>
      </c>
      <c r="AK52" s="197">
        <v>1.91</v>
      </c>
      <c r="AL52" s="197">
        <v>0</v>
      </c>
      <c r="AM52" s="197">
        <v>17.16</v>
      </c>
      <c r="AN52" s="197">
        <v>0</v>
      </c>
      <c r="AO52" s="197">
        <v>129.47999999999999</v>
      </c>
      <c r="AP52" s="197">
        <v>0</v>
      </c>
    </row>
    <row r="53" spans="1:42">
      <c r="A53" t="s">
        <v>95</v>
      </c>
      <c r="B53" s="197">
        <v>0</v>
      </c>
      <c r="C53" s="197">
        <v>11.2</v>
      </c>
      <c r="D53" s="197">
        <v>0</v>
      </c>
      <c r="E53" s="197">
        <v>0</v>
      </c>
      <c r="F53" s="197">
        <v>17.649999999999999</v>
      </c>
      <c r="G53" s="197">
        <v>0</v>
      </c>
      <c r="H53" s="197">
        <v>0</v>
      </c>
      <c r="I53" s="197">
        <v>22.41</v>
      </c>
      <c r="J53" s="197">
        <v>0</v>
      </c>
      <c r="K53" s="197">
        <v>6.59</v>
      </c>
      <c r="L53" s="197">
        <v>0</v>
      </c>
      <c r="M53" s="197">
        <v>0</v>
      </c>
      <c r="N53" s="197">
        <v>1.21</v>
      </c>
      <c r="O53" s="197">
        <v>2.0099999999999998</v>
      </c>
      <c r="P53" s="197">
        <v>2.06</v>
      </c>
      <c r="Q53" s="197">
        <v>0.22</v>
      </c>
      <c r="R53" s="197">
        <v>0.43</v>
      </c>
      <c r="S53" s="197">
        <v>0.27</v>
      </c>
      <c r="T53" s="197">
        <v>0</v>
      </c>
      <c r="U53" s="197">
        <v>11.01</v>
      </c>
      <c r="V53" s="197">
        <v>0</v>
      </c>
      <c r="W53" s="197">
        <v>0</v>
      </c>
      <c r="X53" s="197">
        <v>1.5</v>
      </c>
      <c r="Y53" s="197">
        <v>56.48</v>
      </c>
      <c r="Z53" s="197">
        <v>5.36</v>
      </c>
      <c r="AA53" s="197">
        <v>0.91</v>
      </c>
      <c r="AB53" s="197">
        <v>0</v>
      </c>
      <c r="AC53" s="197">
        <v>12.03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27.96</v>
      </c>
      <c r="AJ53" s="197">
        <v>0</v>
      </c>
      <c r="AK53" s="197">
        <v>1.91</v>
      </c>
      <c r="AL53" s="197">
        <v>0</v>
      </c>
      <c r="AM53" s="197">
        <v>17.16</v>
      </c>
      <c r="AN53" s="197">
        <v>0</v>
      </c>
      <c r="AO53" s="197">
        <v>129.47999999999999</v>
      </c>
      <c r="AP53" s="197">
        <v>0</v>
      </c>
    </row>
    <row r="54" spans="1:42">
      <c r="A54" t="s">
        <v>96</v>
      </c>
      <c r="B54" s="197">
        <v>0</v>
      </c>
      <c r="C54" s="197">
        <v>11.2</v>
      </c>
      <c r="D54" s="197">
        <v>0</v>
      </c>
      <c r="E54" s="197">
        <v>0</v>
      </c>
      <c r="F54" s="197">
        <v>17.649999999999999</v>
      </c>
      <c r="G54" s="197">
        <v>0</v>
      </c>
      <c r="H54" s="197">
        <v>0</v>
      </c>
      <c r="I54" s="197">
        <v>22.41</v>
      </c>
      <c r="J54" s="197">
        <v>0</v>
      </c>
      <c r="K54" s="197">
        <v>6.59</v>
      </c>
      <c r="L54" s="197">
        <v>0</v>
      </c>
      <c r="M54" s="197">
        <v>0</v>
      </c>
      <c r="N54" s="197">
        <v>1.21</v>
      </c>
      <c r="O54" s="197">
        <v>2.0099999999999998</v>
      </c>
      <c r="P54" s="197">
        <v>2.06</v>
      </c>
      <c r="Q54" s="197">
        <v>0.22</v>
      </c>
      <c r="R54" s="197">
        <v>0.43</v>
      </c>
      <c r="S54" s="197">
        <v>0.27</v>
      </c>
      <c r="T54" s="197">
        <v>0</v>
      </c>
      <c r="U54" s="197">
        <v>11.01</v>
      </c>
      <c r="V54" s="197">
        <v>0</v>
      </c>
      <c r="W54" s="197">
        <v>0</v>
      </c>
      <c r="X54" s="197">
        <v>1.5</v>
      </c>
      <c r="Y54" s="197">
        <v>56.48</v>
      </c>
      <c r="Z54" s="197">
        <v>5.36</v>
      </c>
      <c r="AA54" s="197">
        <v>0.91</v>
      </c>
      <c r="AB54" s="197">
        <v>0</v>
      </c>
      <c r="AC54" s="197">
        <v>12.03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27.96</v>
      </c>
      <c r="AJ54" s="197">
        <v>0</v>
      </c>
      <c r="AK54" s="197">
        <v>1.76</v>
      </c>
      <c r="AL54" s="197">
        <v>0</v>
      </c>
      <c r="AM54" s="197">
        <v>17.16</v>
      </c>
      <c r="AN54" s="197">
        <v>0</v>
      </c>
      <c r="AO54" s="197">
        <v>129.47999999999999</v>
      </c>
      <c r="AP54" s="197">
        <v>0</v>
      </c>
    </row>
    <row r="55" spans="1:42">
      <c r="A55" t="s">
        <v>97</v>
      </c>
      <c r="B55" s="197">
        <v>0</v>
      </c>
      <c r="C55" s="197">
        <v>11.2</v>
      </c>
      <c r="D55" s="197">
        <v>0</v>
      </c>
      <c r="E55" s="197">
        <v>0</v>
      </c>
      <c r="F55" s="197">
        <v>17.649999999999999</v>
      </c>
      <c r="G55" s="197">
        <v>0</v>
      </c>
      <c r="H55" s="197">
        <v>0</v>
      </c>
      <c r="I55" s="197">
        <v>22.27</v>
      </c>
      <c r="J55" s="197">
        <v>0</v>
      </c>
      <c r="K55" s="197">
        <v>6.59</v>
      </c>
      <c r="L55" s="197">
        <v>0</v>
      </c>
      <c r="M55" s="197">
        <v>0</v>
      </c>
      <c r="N55" s="197">
        <v>1.21</v>
      </c>
      <c r="O55" s="197">
        <v>2.0099999999999998</v>
      </c>
      <c r="P55" s="197">
        <v>2.06</v>
      </c>
      <c r="Q55" s="197">
        <v>3.7</v>
      </c>
      <c r="R55" s="197">
        <v>8</v>
      </c>
      <c r="S55" s="197">
        <v>4.8600000000000003</v>
      </c>
      <c r="T55" s="197">
        <v>0</v>
      </c>
      <c r="U55" s="197">
        <v>11.01</v>
      </c>
      <c r="V55" s="197">
        <v>0</v>
      </c>
      <c r="W55" s="197">
        <v>0</v>
      </c>
      <c r="X55" s="197">
        <v>1.5</v>
      </c>
      <c r="Y55" s="197">
        <v>56.48</v>
      </c>
      <c r="Z55" s="197">
        <v>5.36</v>
      </c>
      <c r="AA55" s="197">
        <v>0.91</v>
      </c>
      <c r="AB55" s="197">
        <v>0</v>
      </c>
      <c r="AC55" s="197">
        <v>12.03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27.96</v>
      </c>
      <c r="AJ55" s="197">
        <v>0</v>
      </c>
      <c r="AK55" s="197">
        <v>2.2200000000000002</v>
      </c>
      <c r="AL55" s="197">
        <v>0</v>
      </c>
      <c r="AM55" s="197">
        <v>17.16</v>
      </c>
      <c r="AN55" s="197">
        <v>0</v>
      </c>
      <c r="AO55" s="197">
        <v>129.47999999999999</v>
      </c>
      <c r="AP55" s="197">
        <v>0</v>
      </c>
    </row>
    <row r="56" spans="1:42">
      <c r="A56" t="s">
        <v>98</v>
      </c>
      <c r="B56" s="197">
        <v>0</v>
      </c>
      <c r="C56" s="197">
        <v>11.2</v>
      </c>
      <c r="D56" s="197">
        <v>0</v>
      </c>
      <c r="E56" s="197">
        <v>0</v>
      </c>
      <c r="F56" s="197">
        <v>17.649999999999999</v>
      </c>
      <c r="G56" s="197">
        <v>0</v>
      </c>
      <c r="H56" s="197">
        <v>0</v>
      </c>
      <c r="I56" s="197">
        <v>22.27</v>
      </c>
      <c r="J56" s="197">
        <v>0</v>
      </c>
      <c r="K56" s="197">
        <v>6.59</v>
      </c>
      <c r="L56" s="197">
        <v>38.619999999999997</v>
      </c>
      <c r="M56" s="197">
        <v>0</v>
      </c>
      <c r="N56" s="197">
        <v>1.21</v>
      </c>
      <c r="O56" s="197">
        <v>2.0099999999999998</v>
      </c>
      <c r="P56" s="197">
        <v>2.06</v>
      </c>
      <c r="Q56" s="197">
        <v>3.7</v>
      </c>
      <c r="R56" s="197">
        <v>8</v>
      </c>
      <c r="S56" s="197">
        <v>4.8600000000000003</v>
      </c>
      <c r="T56" s="197">
        <v>0</v>
      </c>
      <c r="U56" s="197">
        <v>11.01</v>
      </c>
      <c r="V56" s="197">
        <v>0</v>
      </c>
      <c r="W56" s="197">
        <v>0</v>
      </c>
      <c r="X56" s="197">
        <v>1.5</v>
      </c>
      <c r="Y56" s="197">
        <v>56.48</v>
      </c>
      <c r="Z56" s="197">
        <v>5.36</v>
      </c>
      <c r="AA56" s="197">
        <v>0.91</v>
      </c>
      <c r="AB56" s="197">
        <v>0</v>
      </c>
      <c r="AC56" s="197">
        <v>12.03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27.96</v>
      </c>
      <c r="AJ56" s="197">
        <v>0</v>
      </c>
      <c r="AK56" s="197">
        <v>0.97</v>
      </c>
      <c r="AL56" s="197">
        <v>0</v>
      </c>
      <c r="AM56" s="197">
        <v>17.16</v>
      </c>
      <c r="AN56" s="197">
        <v>0</v>
      </c>
      <c r="AO56" s="197">
        <v>129.47999999999999</v>
      </c>
      <c r="AP56" s="197">
        <v>0</v>
      </c>
    </row>
    <row r="57" spans="1:42">
      <c r="A57" t="s">
        <v>99</v>
      </c>
      <c r="B57" s="197">
        <v>0</v>
      </c>
      <c r="C57" s="197">
        <v>11.2</v>
      </c>
      <c r="D57" s="197">
        <v>0</v>
      </c>
      <c r="E57" s="197">
        <v>0</v>
      </c>
      <c r="F57" s="197">
        <v>17.649999999999999</v>
      </c>
      <c r="G57" s="197">
        <v>0</v>
      </c>
      <c r="H57" s="197">
        <v>0</v>
      </c>
      <c r="I57" s="197">
        <v>22.27</v>
      </c>
      <c r="J57" s="197">
        <v>0</v>
      </c>
      <c r="K57" s="197">
        <v>6.59</v>
      </c>
      <c r="L57" s="197">
        <v>38.619999999999997</v>
      </c>
      <c r="M57" s="197">
        <v>0</v>
      </c>
      <c r="N57" s="197">
        <v>1.21</v>
      </c>
      <c r="O57" s="197">
        <v>2.0099999999999998</v>
      </c>
      <c r="P57" s="197">
        <v>2.06</v>
      </c>
      <c r="Q57" s="197">
        <v>3.7</v>
      </c>
      <c r="R57" s="197">
        <v>8</v>
      </c>
      <c r="S57" s="197">
        <v>4.8600000000000003</v>
      </c>
      <c r="T57" s="197">
        <v>0</v>
      </c>
      <c r="U57" s="197">
        <v>11.01</v>
      </c>
      <c r="V57" s="197">
        <v>0</v>
      </c>
      <c r="W57" s="197">
        <v>0</v>
      </c>
      <c r="X57" s="197">
        <v>1.5</v>
      </c>
      <c r="Y57" s="197">
        <v>56.48</v>
      </c>
      <c r="Z57" s="197">
        <v>5.36</v>
      </c>
      <c r="AA57" s="197">
        <v>0.91</v>
      </c>
      <c r="AB57" s="197">
        <v>0</v>
      </c>
      <c r="AC57" s="197">
        <v>12.03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27.96</v>
      </c>
      <c r="AJ57" s="197">
        <v>0</v>
      </c>
      <c r="AK57" s="197">
        <v>1.1299999999999999</v>
      </c>
      <c r="AL57" s="197">
        <v>0</v>
      </c>
      <c r="AM57" s="197">
        <v>17.16</v>
      </c>
      <c r="AN57" s="197">
        <v>0</v>
      </c>
      <c r="AO57" s="197">
        <v>129.47999999999999</v>
      </c>
      <c r="AP57" s="197">
        <v>0</v>
      </c>
    </row>
    <row r="58" spans="1:42">
      <c r="A58" t="s">
        <v>100</v>
      </c>
      <c r="B58" s="197">
        <v>0</v>
      </c>
      <c r="C58" s="197">
        <v>11.2</v>
      </c>
      <c r="D58" s="197">
        <v>0</v>
      </c>
      <c r="E58" s="197">
        <v>0</v>
      </c>
      <c r="F58" s="197">
        <v>17.649999999999999</v>
      </c>
      <c r="G58" s="197">
        <v>0</v>
      </c>
      <c r="H58" s="197">
        <v>0</v>
      </c>
      <c r="I58" s="197">
        <v>22.27</v>
      </c>
      <c r="J58" s="197">
        <v>0</v>
      </c>
      <c r="K58" s="197">
        <v>6.59</v>
      </c>
      <c r="L58" s="197">
        <v>38.619999999999997</v>
      </c>
      <c r="M58" s="197">
        <v>0</v>
      </c>
      <c r="N58" s="197">
        <v>1.21</v>
      </c>
      <c r="O58" s="197">
        <v>2.0099999999999998</v>
      </c>
      <c r="P58" s="197">
        <v>2.06</v>
      </c>
      <c r="Q58" s="197">
        <v>3.7</v>
      </c>
      <c r="R58" s="197">
        <v>8</v>
      </c>
      <c r="S58" s="197">
        <v>4.8600000000000003</v>
      </c>
      <c r="T58" s="197">
        <v>0</v>
      </c>
      <c r="U58" s="197">
        <v>11.01</v>
      </c>
      <c r="V58" s="197">
        <v>0</v>
      </c>
      <c r="W58" s="197">
        <v>0</v>
      </c>
      <c r="X58" s="197">
        <v>1.5</v>
      </c>
      <c r="Y58" s="197">
        <v>56.48</v>
      </c>
      <c r="Z58" s="197">
        <v>5.36</v>
      </c>
      <c r="AA58" s="197">
        <v>0.91</v>
      </c>
      <c r="AB58" s="197">
        <v>0</v>
      </c>
      <c r="AC58" s="197">
        <v>12.03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27.96</v>
      </c>
      <c r="AJ58" s="197">
        <v>0</v>
      </c>
      <c r="AK58" s="197">
        <v>1.45</v>
      </c>
      <c r="AL58" s="197">
        <v>0</v>
      </c>
      <c r="AM58" s="197">
        <v>17.16</v>
      </c>
      <c r="AN58" s="197">
        <v>0</v>
      </c>
      <c r="AO58" s="197">
        <v>129.47999999999999</v>
      </c>
      <c r="AP58" s="197">
        <v>0</v>
      </c>
    </row>
    <row r="59" spans="1:42">
      <c r="A59" t="s">
        <v>101</v>
      </c>
      <c r="B59" s="197">
        <v>0</v>
      </c>
      <c r="C59" s="197">
        <v>11.18</v>
      </c>
      <c r="D59" s="197">
        <v>0</v>
      </c>
      <c r="E59" s="197">
        <v>0</v>
      </c>
      <c r="F59" s="197">
        <v>17.649999999999999</v>
      </c>
      <c r="G59" s="197">
        <v>0</v>
      </c>
      <c r="H59" s="197">
        <v>0</v>
      </c>
      <c r="I59" s="197">
        <v>22.27</v>
      </c>
      <c r="J59" s="197">
        <v>0</v>
      </c>
      <c r="K59" s="197">
        <v>6.59</v>
      </c>
      <c r="L59" s="197">
        <v>38.619999999999997</v>
      </c>
      <c r="M59" s="197">
        <v>0</v>
      </c>
      <c r="N59" s="197">
        <v>1.21</v>
      </c>
      <c r="O59" s="197">
        <v>2.0099999999999998</v>
      </c>
      <c r="P59" s="197">
        <v>2.06</v>
      </c>
      <c r="Q59" s="197">
        <v>3.7</v>
      </c>
      <c r="R59" s="197">
        <v>8</v>
      </c>
      <c r="S59" s="197">
        <v>4.8600000000000003</v>
      </c>
      <c r="T59" s="197">
        <v>0</v>
      </c>
      <c r="U59" s="197">
        <v>11.01</v>
      </c>
      <c r="V59" s="197">
        <v>0</v>
      </c>
      <c r="W59" s="197">
        <v>0</v>
      </c>
      <c r="X59" s="197">
        <v>1.5</v>
      </c>
      <c r="Y59" s="197">
        <v>56.48</v>
      </c>
      <c r="Z59" s="197">
        <v>5.36</v>
      </c>
      <c r="AA59" s="197">
        <v>0.91</v>
      </c>
      <c r="AB59" s="197">
        <v>0</v>
      </c>
      <c r="AC59" s="197">
        <v>12.03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27.96</v>
      </c>
      <c r="AJ59" s="197">
        <v>0</v>
      </c>
      <c r="AK59" s="197">
        <v>1.45</v>
      </c>
      <c r="AL59" s="197">
        <v>0</v>
      </c>
      <c r="AM59" s="197">
        <v>17.16</v>
      </c>
      <c r="AN59" s="197">
        <v>0</v>
      </c>
      <c r="AO59" s="197">
        <v>129.47999999999999</v>
      </c>
      <c r="AP59" s="197">
        <v>0</v>
      </c>
    </row>
    <row r="60" spans="1:42">
      <c r="A60" t="s">
        <v>102</v>
      </c>
      <c r="B60" s="197">
        <v>0</v>
      </c>
      <c r="C60" s="197">
        <v>11.18</v>
      </c>
      <c r="D60" s="197">
        <v>0</v>
      </c>
      <c r="E60" s="197">
        <v>0</v>
      </c>
      <c r="F60" s="197">
        <v>17.649999999999999</v>
      </c>
      <c r="G60" s="197">
        <v>0</v>
      </c>
      <c r="H60" s="197">
        <v>0</v>
      </c>
      <c r="I60" s="197">
        <v>22.27</v>
      </c>
      <c r="J60" s="197">
        <v>0</v>
      </c>
      <c r="K60" s="197">
        <v>6.59</v>
      </c>
      <c r="L60" s="197">
        <v>38.619999999999997</v>
      </c>
      <c r="M60" s="197">
        <v>0</v>
      </c>
      <c r="N60" s="197">
        <v>1.21</v>
      </c>
      <c r="O60" s="197">
        <v>2.0099999999999998</v>
      </c>
      <c r="P60" s="197">
        <v>2.06</v>
      </c>
      <c r="Q60" s="197">
        <v>3.7</v>
      </c>
      <c r="R60" s="197">
        <v>8</v>
      </c>
      <c r="S60" s="197">
        <v>4.8600000000000003</v>
      </c>
      <c r="T60" s="197">
        <v>0</v>
      </c>
      <c r="U60" s="197">
        <v>11.01</v>
      </c>
      <c r="V60" s="197">
        <v>0</v>
      </c>
      <c r="W60" s="197">
        <v>0</v>
      </c>
      <c r="X60" s="197">
        <v>1.5</v>
      </c>
      <c r="Y60" s="197">
        <v>56.48</v>
      </c>
      <c r="Z60" s="197">
        <v>5.36</v>
      </c>
      <c r="AA60" s="197">
        <v>0.91</v>
      </c>
      <c r="AB60" s="197">
        <v>0</v>
      </c>
      <c r="AC60" s="197">
        <v>12.03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27.96</v>
      </c>
      <c r="AJ60" s="197">
        <v>0</v>
      </c>
      <c r="AK60" s="197">
        <v>1.29</v>
      </c>
      <c r="AL60" s="197">
        <v>0</v>
      </c>
      <c r="AM60" s="197">
        <v>17.16</v>
      </c>
      <c r="AN60" s="197">
        <v>0</v>
      </c>
      <c r="AO60" s="197">
        <v>129.47999999999999</v>
      </c>
      <c r="AP60" s="197">
        <v>0</v>
      </c>
    </row>
    <row r="61" spans="1:42">
      <c r="A61" t="s">
        <v>103</v>
      </c>
      <c r="B61" s="197">
        <v>0</v>
      </c>
      <c r="C61" s="197">
        <v>11.15</v>
      </c>
      <c r="D61" s="197">
        <v>0</v>
      </c>
      <c r="E61" s="197">
        <v>0</v>
      </c>
      <c r="F61" s="197">
        <v>17.649999999999999</v>
      </c>
      <c r="G61" s="197">
        <v>0</v>
      </c>
      <c r="H61" s="197">
        <v>0</v>
      </c>
      <c r="I61" s="197">
        <v>22.27</v>
      </c>
      <c r="J61" s="197">
        <v>0</v>
      </c>
      <c r="K61" s="197">
        <v>6.59</v>
      </c>
      <c r="L61" s="197">
        <v>38.619999999999997</v>
      </c>
      <c r="M61" s="197">
        <v>0</v>
      </c>
      <c r="N61" s="197">
        <v>1.21</v>
      </c>
      <c r="O61" s="197">
        <v>2.0099999999999998</v>
      </c>
      <c r="P61" s="197">
        <v>2.06</v>
      </c>
      <c r="Q61" s="197">
        <v>3.7</v>
      </c>
      <c r="R61" s="197">
        <v>8</v>
      </c>
      <c r="S61" s="197">
        <v>4.8600000000000003</v>
      </c>
      <c r="T61" s="197">
        <v>0</v>
      </c>
      <c r="U61" s="197">
        <v>11.01</v>
      </c>
      <c r="V61" s="197">
        <v>0</v>
      </c>
      <c r="W61" s="197">
        <v>0</v>
      </c>
      <c r="X61" s="197">
        <v>1.5</v>
      </c>
      <c r="Y61" s="197">
        <v>56.48</v>
      </c>
      <c r="Z61" s="197">
        <v>5.36</v>
      </c>
      <c r="AA61" s="197">
        <v>0.91</v>
      </c>
      <c r="AB61" s="197">
        <v>0</v>
      </c>
      <c r="AC61" s="197">
        <v>12.03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27.96</v>
      </c>
      <c r="AJ61" s="197">
        <v>0</v>
      </c>
      <c r="AK61" s="197">
        <v>1.1299999999999999</v>
      </c>
      <c r="AL61" s="197">
        <v>0</v>
      </c>
      <c r="AM61" s="197">
        <v>17.16</v>
      </c>
      <c r="AN61" s="197">
        <v>0</v>
      </c>
      <c r="AO61" s="197">
        <v>129.47999999999999</v>
      </c>
      <c r="AP61" s="197">
        <v>0</v>
      </c>
    </row>
    <row r="62" spans="1:42">
      <c r="A62" t="s">
        <v>104</v>
      </c>
      <c r="B62" s="197">
        <v>0</v>
      </c>
      <c r="C62" s="197">
        <v>11.15</v>
      </c>
      <c r="D62" s="197">
        <v>0</v>
      </c>
      <c r="E62" s="197">
        <v>0</v>
      </c>
      <c r="F62" s="197">
        <v>17.649999999999999</v>
      </c>
      <c r="G62" s="197">
        <v>0</v>
      </c>
      <c r="H62" s="197">
        <v>0</v>
      </c>
      <c r="I62" s="197">
        <v>22.27</v>
      </c>
      <c r="J62" s="197">
        <v>0</v>
      </c>
      <c r="K62" s="197">
        <v>6.59</v>
      </c>
      <c r="L62" s="197">
        <v>38.619999999999997</v>
      </c>
      <c r="M62" s="197">
        <v>0</v>
      </c>
      <c r="N62" s="197">
        <v>1.21</v>
      </c>
      <c r="O62" s="197">
        <v>2.0099999999999998</v>
      </c>
      <c r="P62" s="197">
        <v>2.06</v>
      </c>
      <c r="Q62" s="197">
        <v>3.7</v>
      </c>
      <c r="R62" s="197">
        <v>8</v>
      </c>
      <c r="S62" s="197">
        <v>4.8600000000000003</v>
      </c>
      <c r="T62" s="197">
        <v>0</v>
      </c>
      <c r="U62" s="197">
        <v>11.01</v>
      </c>
      <c r="V62" s="197">
        <v>0</v>
      </c>
      <c r="W62" s="197">
        <v>0</v>
      </c>
      <c r="X62" s="197">
        <v>1.5</v>
      </c>
      <c r="Y62" s="197">
        <v>56.48</v>
      </c>
      <c r="Z62" s="197">
        <v>5.36</v>
      </c>
      <c r="AA62" s="197">
        <v>0.91</v>
      </c>
      <c r="AB62" s="197">
        <v>0</v>
      </c>
      <c r="AC62" s="197">
        <v>12.03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27.96</v>
      </c>
      <c r="AJ62" s="197">
        <v>0</v>
      </c>
      <c r="AK62" s="197">
        <v>0</v>
      </c>
      <c r="AL62" s="197">
        <v>0</v>
      </c>
      <c r="AM62" s="197">
        <v>17.16</v>
      </c>
      <c r="AN62" s="197">
        <v>0</v>
      </c>
      <c r="AO62" s="197">
        <v>129.47999999999999</v>
      </c>
      <c r="AP62" s="197">
        <v>0</v>
      </c>
    </row>
    <row r="63" spans="1:42">
      <c r="A63" t="s">
        <v>105</v>
      </c>
      <c r="B63" s="197">
        <v>0</v>
      </c>
      <c r="C63" s="197">
        <v>11.15</v>
      </c>
      <c r="D63" s="197">
        <v>0</v>
      </c>
      <c r="E63" s="197">
        <v>0</v>
      </c>
      <c r="F63" s="197">
        <v>17.649999999999999</v>
      </c>
      <c r="G63" s="197">
        <v>0</v>
      </c>
      <c r="H63" s="197">
        <v>0</v>
      </c>
      <c r="I63" s="197">
        <v>22.27</v>
      </c>
      <c r="J63" s="197">
        <v>0</v>
      </c>
      <c r="K63" s="197">
        <v>6.59</v>
      </c>
      <c r="L63" s="197">
        <v>38.619999999999997</v>
      </c>
      <c r="M63" s="197">
        <v>0</v>
      </c>
      <c r="N63" s="197">
        <v>1.21</v>
      </c>
      <c r="O63" s="197">
        <v>2.0099999999999998</v>
      </c>
      <c r="P63" s="197">
        <v>2.06</v>
      </c>
      <c r="Q63" s="197">
        <v>3.7</v>
      </c>
      <c r="R63" s="197">
        <v>8</v>
      </c>
      <c r="S63" s="197">
        <v>4.8600000000000003</v>
      </c>
      <c r="T63" s="197">
        <v>0</v>
      </c>
      <c r="U63" s="197">
        <v>11.01</v>
      </c>
      <c r="V63" s="197">
        <v>0</v>
      </c>
      <c r="W63" s="197">
        <v>0</v>
      </c>
      <c r="X63" s="197">
        <v>1.5</v>
      </c>
      <c r="Y63" s="197">
        <v>56.48</v>
      </c>
      <c r="Z63" s="197">
        <v>5.36</v>
      </c>
      <c r="AA63" s="197">
        <v>0.91</v>
      </c>
      <c r="AB63" s="197">
        <v>0</v>
      </c>
      <c r="AC63" s="197">
        <v>12.03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27.96</v>
      </c>
      <c r="AJ63" s="197">
        <v>0</v>
      </c>
      <c r="AK63" s="197">
        <v>0</v>
      </c>
      <c r="AL63" s="197">
        <v>0</v>
      </c>
      <c r="AM63" s="197">
        <v>17.16</v>
      </c>
      <c r="AN63" s="197">
        <v>0</v>
      </c>
      <c r="AO63" s="197">
        <v>129.47999999999999</v>
      </c>
      <c r="AP63" s="197">
        <v>0</v>
      </c>
    </row>
    <row r="64" spans="1:42">
      <c r="A64" t="s">
        <v>106</v>
      </c>
      <c r="B64" s="197">
        <v>0</v>
      </c>
      <c r="C64" s="197">
        <v>11.15</v>
      </c>
      <c r="D64" s="197">
        <v>0</v>
      </c>
      <c r="E64" s="197">
        <v>0</v>
      </c>
      <c r="F64" s="197">
        <v>17.649999999999999</v>
      </c>
      <c r="G64" s="197">
        <v>0</v>
      </c>
      <c r="H64" s="197">
        <v>0</v>
      </c>
      <c r="I64" s="197">
        <v>22.27</v>
      </c>
      <c r="J64" s="197">
        <v>0</v>
      </c>
      <c r="K64" s="197">
        <v>6.59</v>
      </c>
      <c r="L64" s="197">
        <v>38.619999999999997</v>
      </c>
      <c r="M64" s="197">
        <v>0</v>
      </c>
      <c r="N64" s="197">
        <v>1.21</v>
      </c>
      <c r="O64" s="197">
        <v>2.0099999999999998</v>
      </c>
      <c r="P64" s="197">
        <v>2.06</v>
      </c>
      <c r="Q64" s="197">
        <v>0.22</v>
      </c>
      <c r="R64" s="197">
        <v>0.43</v>
      </c>
      <c r="S64" s="197">
        <v>0.27</v>
      </c>
      <c r="T64" s="197">
        <v>0</v>
      </c>
      <c r="U64" s="197">
        <v>11.01</v>
      </c>
      <c r="V64" s="197">
        <v>0</v>
      </c>
      <c r="W64" s="197">
        <v>0</v>
      </c>
      <c r="X64" s="197">
        <v>1.5</v>
      </c>
      <c r="Y64" s="197">
        <v>56.48</v>
      </c>
      <c r="Z64" s="197">
        <v>5.36</v>
      </c>
      <c r="AA64" s="197">
        <v>0.91</v>
      </c>
      <c r="AB64" s="197">
        <v>0</v>
      </c>
      <c r="AC64" s="197">
        <v>12.03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27.96</v>
      </c>
      <c r="AJ64" s="197">
        <v>0</v>
      </c>
      <c r="AK64" s="197">
        <v>0</v>
      </c>
      <c r="AL64" s="197">
        <v>0</v>
      </c>
      <c r="AM64" s="197">
        <v>17.16</v>
      </c>
      <c r="AN64" s="197">
        <v>0</v>
      </c>
      <c r="AO64" s="197">
        <v>129.47999999999999</v>
      </c>
      <c r="AP64" s="197">
        <v>0</v>
      </c>
    </row>
    <row r="65" spans="1:42">
      <c r="A65" t="s">
        <v>107</v>
      </c>
      <c r="B65" s="197">
        <v>0</v>
      </c>
      <c r="C65" s="197">
        <v>11.15</v>
      </c>
      <c r="D65" s="197">
        <v>0</v>
      </c>
      <c r="E65" s="197">
        <v>0</v>
      </c>
      <c r="F65" s="197">
        <v>17.649999999999999</v>
      </c>
      <c r="G65" s="197">
        <v>0</v>
      </c>
      <c r="H65" s="197">
        <v>0</v>
      </c>
      <c r="I65" s="197">
        <v>22.27</v>
      </c>
      <c r="J65" s="197">
        <v>0</v>
      </c>
      <c r="K65" s="197">
        <v>6.59</v>
      </c>
      <c r="L65" s="197">
        <v>38.619999999999997</v>
      </c>
      <c r="M65" s="197">
        <v>0</v>
      </c>
      <c r="N65" s="197">
        <v>1.21</v>
      </c>
      <c r="O65" s="197">
        <v>2.0099999999999998</v>
      </c>
      <c r="P65" s="197">
        <v>2.06</v>
      </c>
      <c r="Q65" s="197">
        <v>0.22</v>
      </c>
      <c r="R65" s="197">
        <v>0.43</v>
      </c>
      <c r="S65" s="197">
        <v>0.27</v>
      </c>
      <c r="T65" s="197">
        <v>0</v>
      </c>
      <c r="U65" s="197">
        <v>11.01</v>
      </c>
      <c r="V65" s="197">
        <v>0</v>
      </c>
      <c r="W65" s="197">
        <v>0</v>
      </c>
      <c r="X65" s="197">
        <v>1.5</v>
      </c>
      <c r="Y65" s="197">
        <v>56.48</v>
      </c>
      <c r="Z65" s="197">
        <v>5.36</v>
      </c>
      <c r="AA65" s="197">
        <v>0.91</v>
      </c>
      <c r="AB65" s="197">
        <v>0</v>
      </c>
      <c r="AC65" s="197">
        <v>12.03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27.96</v>
      </c>
      <c r="AJ65" s="197">
        <v>0</v>
      </c>
      <c r="AK65" s="197">
        <v>0</v>
      </c>
      <c r="AL65" s="197">
        <v>0</v>
      </c>
      <c r="AM65" s="197">
        <v>17.16</v>
      </c>
      <c r="AN65" s="197">
        <v>0</v>
      </c>
      <c r="AO65" s="197">
        <v>129.47999999999999</v>
      </c>
      <c r="AP65" s="197">
        <v>0</v>
      </c>
    </row>
    <row r="66" spans="1:42">
      <c r="A66" t="s">
        <v>108</v>
      </c>
      <c r="B66" s="197">
        <v>0</v>
      </c>
      <c r="C66" s="197">
        <v>11.15</v>
      </c>
      <c r="D66" s="197">
        <v>0</v>
      </c>
      <c r="E66" s="197">
        <v>0</v>
      </c>
      <c r="F66" s="197">
        <v>17.649999999999999</v>
      </c>
      <c r="G66" s="197">
        <v>0</v>
      </c>
      <c r="H66" s="197">
        <v>0</v>
      </c>
      <c r="I66" s="197">
        <v>22.27</v>
      </c>
      <c r="J66" s="197">
        <v>0</v>
      </c>
      <c r="K66" s="197">
        <v>6.59</v>
      </c>
      <c r="L66" s="197">
        <v>38.619999999999997</v>
      </c>
      <c r="M66" s="197">
        <v>0</v>
      </c>
      <c r="N66" s="197">
        <v>1.21</v>
      </c>
      <c r="O66" s="197">
        <v>2.0099999999999998</v>
      </c>
      <c r="P66" s="197">
        <v>2.06</v>
      </c>
      <c r="Q66" s="197">
        <v>0.22</v>
      </c>
      <c r="R66" s="197">
        <v>0.43</v>
      </c>
      <c r="S66" s="197">
        <v>0.27</v>
      </c>
      <c r="T66" s="197">
        <v>0</v>
      </c>
      <c r="U66" s="197">
        <v>11.01</v>
      </c>
      <c r="V66" s="197">
        <v>0</v>
      </c>
      <c r="W66" s="197">
        <v>0</v>
      </c>
      <c r="X66" s="197">
        <v>1.5</v>
      </c>
      <c r="Y66" s="197">
        <v>56.48</v>
      </c>
      <c r="Z66" s="197">
        <v>5.36</v>
      </c>
      <c r="AA66" s="197">
        <v>0.91</v>
      </c>
      <c r="AB66" s="197">
        <v>0</v>
      </c>
      <c r="AC66" s="197">
        <v>12.03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27.96</v>
      </c>
      <c r="AJ66" s="197">
        <v>0</v>
      </c>
      <c r="AK66" s="197">
        <v>0</v>
      </c>
      <c r="AL66" s="197">
        <v>0</v>
      </c>
      <c r="AM66" s="197">
        <v>17.16</v>
      </c>
      <c r="AN66" s="197">
        <v>0</v>
      </c>
      <c r="AO66" s="197">
        <v>129.47999999999999</v>
      </c>
      <c r="AP66" s="197">
        <v>0</v>
      </c>
    </row>
    <row r="67" spans="1:42">
      <c r="A67" t="s">
        <v>109</v>
      </c>
      <c r="B67" s="197">
        <v>0</v>
      </c>
      <c r="C67" s="197">
        <v>11.2</v>
      </c>
      <c r="D67" s="197">
        <v>0</v>
      </c>
      <c r="E67" s="197">
        <v>0</v>
      </c>
      <c r="F67" s="197">
        <v>17.649999999999999</v>
      </c>
      <c r="G67" s="197">
        <v>0</v>
      </c>
      <c r="H67" s="197">
        <v>0</v>
      </c>
      <c r="I67" s="197">
        <v>22.27</v>
      </c>
      <c r="J67" s="197">
        <v>0</v>
      </c>
      <c r="K67" s="197">
        <v>6.59</v>
      </c>
      <c r="L67" s="197">
        <v>38.619999999999997</v>
      </c>
      <c r="M67" s="197">
        <v>0</v>
      </c>
      <c r="N67" s="197">
        <v>1.21</v>
      </c>
      <c r="O67" s="197">
        <v>2.0099999999999998</v>
      </c>
      <c r="P67" s="197">
        <v>2.06</v>
      </c>
      <c r="Q67" s="197">
        <v>0.22</v>
      </c>
      <c r="R67" s="197">
        <v>0.43</v>
      </c>
      <c r="S67" s="197">
        <v>0.27</v>
      </c>
      <c r="T67" s="197">
        <v>0</v>
      </c>
      <c r="U67" s="197">
        <v>11.01</v>
      </c>
      <c r="V67" s="197">
        <v>0</v>
      </c>
      <c r="W67" s="197">
        <v>0</v>
      </c>
      <c r="X67" s="197">
        <v>1.5</v>
      </c>
      <c r="Y67" s="197">
        <v>56.48</v>
      </c>
      <c r="Z67" s="197">
        <v>5.36</v>
      </c>
      <c r="AA67" s="197">
        <v>0.91</v>
      </c>
      <c r="AB67" s="197">
        <v>0</v>
      </c>
      <c r="AC67" s="197">
        <v>14.1</v>
      </c>
      <c r="AD67" s="197">
        <v>0</v>
      </c>
      <c r="AE67" s="197">
        <v>0</v>
      </c>
      <c r="AF67" s="197">
        <v>0</v>
      </c>
      <c r="AG67" s="197">
        <v>4.03</v>
      </c>
      <c r="AH67" s="197">
        <v>0</v>
      </c>
      <c r="AI67" s="197">
        <v>27.96</v>
      </c>
      <c r="AJ67" s="197">
        <v>0</v>
      </c>
      <c r="AK67" s="197">
        <v>0</v>
      </c>
      <c r="AL67" s="197">
        <v>0</v>
      </c>
      <c r="AM67" s="197">
        <v>17.16</v>
      </c>
      <c r="AN67" s="197">
        <v>0</v>
      </c>
      <c r="AO67" s="197">
        <v>129.47999999999999</v>
      </c>
      <c r="AP67" s="197">
        <v>0</v>
      </c>
    </row>
    <row r="68" spans="1:42">
      <c r="A68" t="s">
        <v>110</v>
      </c>
      <c r="B68" s="197">
        <v>0</v>
      </c>
      <c r="C68" s="197">
        <v>11.2</v>
      </c>
      <c r="D68" s="197">
        <v>0</v>
      </c>
      <c r="E68" s="197">
        <v>0</v>
      </c>
      <c r="F68" s="197">
        <v>17.649999999999999</v>
      </c>
      <c r="G68" s="197">
        <v>0</v>
      </c>
      <c r="H68" s="197">
        <v>0</v>
      </c>
      <c r="I68" s="197">
        <v>22.27</v>
      </c>
      <c r="J68" s="197">
        <v>0</v>
      </c>
      <c r="K68" s="197">
        <v>6.59</v>
      </c>
      <c r="L68" s="197">
        <v>38.619999999999997</v>
      </c>
      <c r="M68" s="197">
        <v>0</v>
      </c>
      <c r="N68" s="197">
        <v>1.21</v>
      </c>
      <c r="O68" s="197">
        <v>2.0099999999999998</v>
      </c>
      <c r="P68" s="197">
        <v>2.06</v>
      </c>
      <c r="Q68" s="197">
        <v>0.22</v>
      </c>
      <c r="R68" s="197">
        <v>0.43</v>
      </c>
      <c r="S68" s="197">
        <v>0.27</v>
      </c>
      <c r="T68" s="197">
        <v>0</v>
      </c>
      <c r="U68" s="197">
        <v>11.01</v>
      </c>
      <c r="V68" s="197">
        <v>0</v>
      </c>
      <c r="W68" s="197">
        <v>0</v>
      </c>
      <c r="X68" s="197">
        <v>1.5</v>
      </c>
      <c r="Y68" s="197">
        <v>56.48</v>
      </c>
      <c r="Z68" s="197">
        <v>5.36</v>
      </c>
      <c r="AA68" s="197">
        <v>0.91</v>
      </c>
      <c r="AB68" s="197">
        <v>0</v>
      </c>
      <c r="AC68" s="197">
        <v>14.1</v>
      </c>
      <c r="AD68" s="197">
        <v>0</v>
      </c>
      <c r="AE68" s="197">
        <v>0</v>
      </c>
      <c r="AF68" s="197">
        <v>0</v>
      </c>
      <c r="AG68" s="197">
        <v>4.03</v>
      </c>
      <c r="AH68" s="197">
        <v>0</v>
      </c>
      <c r="AI68" s="197">
        <v>27.96</v>
      </c>
      <c r="AJ68" s="197">
        <v>0</v>
      </c>
      <c r="AK68" s="197">
        <v>0</v>
      </c>
      <c r="AL68" s="197">
        <v>0</v>
      </c>
      <c r="AM68" s="197">
        <v>17.16</v>
      </c>
      <c r="AN68" s="197">
        <v>0</v>
      </c>
      <c r="AO68" s="197">
        <v>129.47999999999999</v>
      </c>
      <c r="AP68" s="197">
        <v>0</v>
      </c>
    </row>
    <row r="69" spans="1:42">
      <c r="A69" t="s">
        <v>111</v>
      </c>
      <c r="B69" s="197">
        <v>0</v>
      </c>
      <c r="C69" s="197">
        <v>11.2</v>
      </c>
      <c r="D69" s="197">
        <v>0</v>
      </c>
      <c r="E69" s="197">
        <v>0</v>
      </c>
      <c r="F69" s="197">
        <v>17.649999999999999</v>
      </c>
      <c r="G69" s="197">
        <v>0</v>
      </c>
      <c r="H69" s="197">
        <v>0</v>
      </c>
      <c r="I69" s="197">
        <v>22.27</v>
      </c>
      <c r="J69" s="197">
        <v>0</v>
      </c>
      <c r="K69" s="197">
        <v>6.59</v>
      </c>
      <c r="L69" s="197">
        <v>0</v>
      </c>
      <c r="M69" s="197">
        <v>0</v>
      </c>
      <c r="N69" s="197">
        <v>1.21</v>
      </c>
      <c r="O69" s="197">
        <v>2.0099999999999998</v>
      </c>
      <c r="P69" s="197">
        <v>2.06</v>
      </c>
      <c r="Q69" s="197">
        <v>0.22</v>
      </c>
      <c r="R69" s="197">
        <v>0.43</v>
      </c>
      <c r="S69" s="197">
        <v>0.27</v>
      </c>
      <c r="T69" s="197">
        <v>0</v>
      </c>
      <c r="U69" s="197">
        <v>11.01</v>
      </c>
      <c r="V69" s="197">
        <v>0</v>
      </c>
      <c r="W69" s="197">
        <v>0</v>
      </c>
      <c r="X69" s="197">
        <v>1.5</v>
      </c>
      <c r="Y69" s="197">
        <v>56.48</v>
      </c>
      <c r="Z69" s="197">
        <v>5.36</v>
      </c>
      <c r="AA69" s="197">
        <v>0.91</v>
      </c>
      <c r="AB69" s="197">
        <v>0</v>
      </c>
      <c r="AC69" s="197">
        <v>14.1</v>
      </c>
      <c r="AD69" s="197">
        <v>0</v>
      </c>
      <c r="AE69" s="197">
        <v>0</v>
      </c>
      <c r="AF69" s="197">
        <v>0</v>
      </c>
      <c r="AG69" s="197">
        <v>4.5199999999999996</v>
      </c>
      <c r="AH69" s="197">
        <v>0</v>
      </c>
      <c r="AI69" s="197">
        <v>27.96</v>
      </c>
      <c r="AJ69" s="197">
        <v>0</v>
      </c>
      <c r="AK69" s="197">
        <v>0</v>
      </c>
      <c r="AL69" s="197">
        <v>0</v>
      </c>
      <c r="AM69" s="197">
        <v>17.16</v>
      </c>
      <c r="AN69" s="197">
        <v>0</v>
      </c>
      <c r="AO69" s="197">
        <v>129.47999999999999</v>
      </c>
      <c r="AP69" s="197">
        <v>0</v>
      </c>
    </row>
    <row r="70" spans="1:42">
      <c r="A70" t="s">
        <v>112</v>
      </c>
      <c r="B70" s="197">
        <v>0</v>
      </c>
      <c r="C70" s="197">
        <v>11.2</v>
      </c>
      <c r="D70" s="197">
        <v>0</v>
      </c>
      <c r="E70" s="197">
        <v>0</v>
      </c>
      <c r="F70" s="197">
        <v>17.649999999999999</v>
      </c>
      <c r="G70" s="197">
        <v>0</v>
      </c>
      <c r="H70" s="197">
        <v>0</v>
      </c>
      <c r="I70" s="197">
        <v>22.27</v>
      </c>
      <c r="J70" s="197">
        <v>0</v>
      </c>
      <c r="K70" s="197">
        <v>6.59</v>
      </c>
      <c r="L70" s="197">
        <v>0</v>
      </c>
      <c r="M70" s="197">
        <v>0</v>
      </c>
      <c r="N70" s="197">
        <v>1.21</v>
      </c>
      <c r="O70" s="197">
        <v>2.0099999999999998</v>
      </c>
      <c r="P70" s="197">
        <v>2.06</v>
      </c>
      <c r="Q70" s="197">
        <v>0.22</v>
      </c>
      <c r="R70" s="197">
        <v>0.43</v>
      </c>
      <c r="S70" s="197">
        <v>0.27</v>
      </c>
      <c r="T70" s="197">
        <v>0</v>
      </c>
      <c r="U70" s="197">
        <v>11.01</v>
      </c>
      <c r="V70" s="197">
        <v>0</v>
      </c>
      <c r="W70" s="197">
        <v>0</v>
      </c>
      <c r="X70" s="197">
        <v>1.5</v>
      </c>
      <c r="Y70" s="197">
        <v>56.48</v>
      </c>
      <c r="Z70" s="197">
        <v>5.36</v>
      </c>
      <c r="AA70" s="197">
        <v>0.91</v>
      </c>
      <c r="AB70" s="197">
        <v>0</v>
      </c>
      <c r="AC70" s="197">
        <v>12.03</v>
      </c>
      <c r="AD70" s="197">
        <v>0</v>
      </c>
      <c r="AE70" s="197">
        <v>0</v>
      </c>
      <c r="AF70" s="197">
        <v>0</v>
      </c>
      <c r="AG70" s="197">
        <v>3.71</v>
      </c>
      <c r="AH70" s="197">
        <v>0</v>
      </c>
      <c r="AI70" s="197">
        <v>27.96</v>
      </c>
      <c r="AJ70" s="197">
        <v>0</v>
      </c>
      <c r="AK70" s="197">
        <v>0</v>
      </c>
      <c r="AL70" s="197">
        <v>0</v>
      </c>
      <c r="AM70" s="197">
        <v>17.16</v>
      </c>
      <c r="AN70" s="197">
        <v>0</v>
      </c>
      <c r="AO70" s="197">
        <v>129.47999999999999</v>
      </c>
      <c r="AP70" s="197">
        <v>0</v>
      </c>
    </row>
    <row r="71" spans="1:42">
      <c r="A71" t="s">
        <v>113</v>
      </c>
      <c r="B71" s="197">
        <v>0</v>
      </c>
      <c r="C71" s="197">
        <v>11.2</v>
      </c>
      <c r="D71" s="197">
        <v>0</v>
      </c>
      <c r="E71" s="197">
        <v>0</v>
      </c>
      <c r="F71" s="197">
        <v>17.649999999999999</v>
      </c>
      <c r="G71" s="197">
        <v>0</v>
      </c>
      <c r="H71" s="197">
        <v>0</v>
      </c>
      <c r="I71" s="197">
        <v>22.27</v>
      </c>
      <c r="J71" s="197">
        <v>0</v>
      </c>
      <c r="K71" s="197">
        <v>6.59</v>
      </c>
      <c r="L71" s="197">
        <v>0</v>
      </c>
      <c r="M71" s="197">
        <v>0</v>
      </c>
      <c r="N71" s="197">
        <v>1.21</v>
      </c>
      <c r="O71" s="197">
        <v>2.0099999999999998</v>
      </c>
      <c r="P71" s="197">
        <v>2.06</v>
      </c>
      <c r="Q71" s="197">
        <v>0.22</v>
      </c>
      <c r="R71" s="197">
        <v>0.43</v>
      </c>
      <c r="S71" s="197">
        <v>0.27</v>
      </c>
      <c r="T71" s="197">
        <v>0</v>
      </c>
      <c r="U71" s="197">
        <v>11.01</v>
      </c>
      <c r="V71" s="197">
        <v>0</v>
      </c>
      <c r="W71" s="197">
        <v>0</v>
      </c>
      <c r="X71" s="197">
        <v>1.5</v>
      </c>
      <c r="Y71" s="197">
        <v>56.48</v>
      </c>
      <c r="Z71" s="197">
        <v>5.36</v>
      </c>
      <c r="AA71" s="197">
        <v>0.91</v>
      </c>
      <c r="AB71" s="197">
        <v>0</v>
      </c>
      <c r="AC71" s="197">
        <v>12.03</v>
      </c>
      <c r="AD71" s="197">
        <v>0</v>
      </c>
      <c r="AE71" s="197">
        <v>0</v>
      </c>
      <c r="AF71" s="197">
        <v>0</v>
      </c>
      <c r="AG71" s="197">
        <v>3.71</v>
      </c>
      <c r="AH71" s="197">
        <v>0</v>
      </c>
      <c r="AI71" s="197">
        <v>27.96</v>
      </c>
      <c r="AJ71" s="197">
        <v>0</v>
      </c>
      <c r="AK71" s="197">
        <v>0</v>
      </c>
      <c r="AL71" s="197">
        <v>0</v>
      </c>
      <c r="AM71" s="197">
        <v>17.16</v>
      </c>
      <c r="AN71" s="197">
        <v>0</v>
      </c>
      <c r="AO71" s="197">
        <v>129.47999999999999</v>
      </c>
      <c r="AP71" s="197">
        <v>0</v>
      </c>
    </row>
    <row r="72" spans="1:42">
      <c r="A72" t="s">
        <v>114</v>
      </c>
      <c r="B72" s="197">
        <v>0</v>
      </c>
      <c r="C72" s="197">
        <v>11.2</v>
      </c>
      <c r="D72" s="197">
        <v>0</v>
      </c>
      <c r="E72" s="197">
        <v>0</v>
      </c>
      <c r="F72" s="197">
        <v>17.649999999999999</v>
      </c>
      <c r="G72" s="197">
        <v>0</v>
      </c>
      <c r="H72" s="197">
        <v>0</v>
      </c>
      <c r="I72" s="197">
        <v>22.27</v>
      </c>
      <c r="J72" s="197">
        <v>0</v>
      </c>
      <c r="K72" s="197">
        <v>6.59</v>
      </c>
      <c r="L72" s="197">
        <v>0</v>
      </c>
      <c r="M72" s="197">
        <v>0</v>
      </c>
      <c r="N72" s="197">
        <v>1.21</v>
      </c>
      <c r="O72" s="197">
        <v>2.0099999999999998</v>
      </c>
      <c r="P72" s="197">
        <v>2.06</v>
      </c>
      <c r="Q72" s="197">
        <v>0.22</v>
      </c>
      <c r="R72" s="197">
        <v>0.43</v>
      </c>
      <c r="S72" s="197">
        <v>0.27</v>
      </c>
      <c r="T72" s="197">
        <v>0</v>
      </c>
      <c r="U72" s="197">
        <v>11.01</v>
      </c>
      <c r="V72" s="197">
        <v>0</v>
      </c>
      <c r="W72" s="197">
        <v>0</v>
      </c>
      <c r="X72" s="197">
        <v>1.5</v>
      </c>
      <c r="Y72" s="197">
        <v>56.48</v>
      </c>
      <c r="Z72" s="197">
        <v>5.36</v>
      </c>
      <c r="AA72" s="197">
        <v>0.91</v>
      </c>
      <c r="AB72" s="197">
        <v>0</v>
      </c>
      <c r="AC72" s="197">
        <v>4.32</v>
      </c>
      <c r="AD72" s="197">
        <v>0</v>
      </c>
      <c r="AE72" s="197">
        <v>0</v>
      </c>
      <c r="AF72" s="197">
        <v>0</v>
      </c>
      <c r="AG72" s="197">
        <v>3.71</v>
      </c>
      <c r="AH72" s="197">
        <v>0</v>
      </c>
      <c r="AI72" s="197">
        <v>27.96</v>
      </c>
      <c r="AJ72" s="197">
        <v>0</v>
      </c>
      <c r="AK72" s="197">
        <v>0</v>
      </c>
      <c r="AL72" s="197">
        <v>0</v>
      </c>
      <c r="AM72" s="197">
        <v>17.16</v>
      </c>
      <c r="AN72" s="197">
        <v>0</v>
      </c>
      <c r="AO72" s="197">
        <v>129.47999999999999</v>
      </c>
      <c r="AP72" s="197">
        <v>0</v>
      </c>
    </row>
    <row r="73" spans="1:42">
      <c r="A73" t="s">
        <v>115</v>
      </c>
      <c r="B73" s="197">
        <v>0</v>
      </c>
      <c r="C73" s="197">
        <v>11.23</v>
      </c>
      <c r="D73" s="197">
        <v>0</v>
      </c>
      <c r="E73" s="197">
        <v>0</v>
      </c>
      <c r="F73" s="197">
        <v>17.649999999999999</v>
      </c>
      <c r="G73" s="197">
        <v>0</v>
      </c>
      <c r="H73" s="197">
        <v>0</v>
      </c>
      <c r="I73" s="197">
        <v>22.27</v>
      </c>
      <c r="J73" s="197">
        <v>0</v>
      </c>
      <c r="K73" s="197">
        <v>6.59</v>
      </c>
      <c r="L73" s="197">
        <v>0</v>
      </c>
      <c r="M73" s="197">
        <v>0</v>
      </c>
      <c r="N73" s="197">
        <v>1.21</v>
      </c>
      <c r="O73" s="197">
        <v>2.0099999999999998</v>
      </c>
      <c r="P73" s="197">
        <v>2.06</v>
      </c>
      <c r="Q73" s="197">
        <v>0.22</v>
      </c>
      <c r="R73" s="197">
        <v>0.43</v>
      </c>
      <c r="S73" s="197">
        <v>0.27</v>
      </c>
      <c r="T73" s="197">
        <v>0</v>
      </c>
      <c r="U73" s="197">
        <v>11.01</v>
      </c>
      <c r="V73" s="197">
        <v>0</v>
      </c>
      <c r="W73" s="197">
        <v>0</v>
      </c>
      <c r="X73" s="197">
        <v>1.5</v>
      </c>
      <c r="Y73" s="197">
        <v>56.48</v>
      </c>
      <c r="Z73" s="197">
        <v>5.36</v>
      </c>
      <c r="AA73" s="197">
        <v>0.91</v>
      </c>
      <c r="AB73" s="197">
        <v>0</v>
      </c>
      <c r="AC73" s="197">
        <v>4.32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27.96</v>
      </c>
      <c r="AJ73" s="197">
        <v>0</v>
      </c>
      <c r="AK73" s="197">
        <v>0.32</v>
      </c>
      <c r="AL73" s="197">
        <v>0</v>
      </c>
      <c r="AM73" s="197">
        <v>17.16</v>
      </c>
      <c r="AN73" s="197">
        <v>0</v>
      </c>
      <c r="AO73" s="197">
        <v>129.47999999999999</v>
      </c>
      <c r="AP73" s="197">
        <v>0</v>
      </c>
    </row>
    <row r="74" spans="1:42">
      <c r="A74" t="s">
        <v>116</v>
      </c>
      <c r="B74" s="197">
        <v>0</v>
      </c>
      <c r="C74" s="197">
        <v>11.23</v>
      </c>
      <c r="D74" s="197">
        <v>0</v>
      </c>
      <c r="E74" s="197">
        <v>0</v>
      </c>
      <c r="F74" s="197">
        <v>17.649999999999999</v>
      </c>
      <c r="G74" s="197">
        <v>0</v>
      </c>
      <c r="H74" s="197">
        <v>0</v>
      </c>
      <c r="I74" s="197">
        <v>22.27</v>
      </c>
      <c r="J74" s="197">
        <v>0</v>
      </c>
      <c r="K74" s="197">
        <v>6.59</v>
      </c>
      <c r="L74" s="197">
        <v>0</v>
      </c>
      <c r="M74" s="197">
        <v>0</v>
      </c>
      <c r="N74" s="197">
        <v>1.21</v>
      </c>
      <c r="O74" s="197">
        <v>2.0099999999999998</v>
      </c>
      <c r="P74" s="197">
        <v>2.06</v>
      </c>
      <c r="Q74" s="197">
        <v>0.22</v>
      </c>
      <c r="R74" s="197">
        <v>0.43</v>
      </c>
      <c r="S74" s="197">
        <v>0.27</v>
      </c>
      <c r="T74" s="197">
        <v>0</v>
      </c>
      <c r="U74" s="197">
        <v>11.01</v>
      </c>
      <c r="V74" s="197">
        <v>0</v>
      </c>
      <c r="W74" s="197">
        <v>0</v>
      </c>
      <c r="X74" s="197">
        <v>1.5</v>
      </c>
      <c r="Y74" s="197">
        <v>56.48</v>
      </c>
      <c r="Z74" s="197">
        <v>5.36</v>
      </c>
      <c r="AA74" s="197">
        <v>0.91</v>
      </c>
      <c r="AB74" s="197">
        <v>0</v>
      </c>
      <c r="AC74" s="197">
        <v>4.32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27.96</v>
      </c>
      <c r="AJ74" s="197">
        <v>0</v>
      </c>
      <c r="AK74" s="197">
        <v>0</v>
      </c>
      <c r="AL74" s="197">
        <v>0</v>
      </c>
      <c r="AM74" s="197">
        <v>17.16</v>
      </c>
      <c r="AN74" s="197">
        <v>0</v>
      </c>
      <c r="AO74" s="197">
        <v>129.47999999999999</v>
      </c>
      <c r="AP74" s="197">
        <v>0</v>
      </c>
    </row>
    <row r="75" spans="1:42">
      <c r="A75" t="s">
        <v>117</v>
      </c>
      <c r="B75" s="197">
        <v>0</v>
      </c>
      <c r="C75" s="197">
        <v>11.23</v>
      </c>
      <c r="D75" s="197">
        <v>0</v>
      </c>
      <c r="E75" s="197">
        <v>0</v>
      </c>
      <c r="F75" s="197">
        <v>17.649999999999999</v>
      </c>
      <c r="G75" s="197">
        <v>0</v>
      </c>
      <c r="H75" s="197">
        <v>0</v>
      </c>
      <c r="I75" s="197">
        <v>22.27</v>
      </c>
      <c r="J75" s="197">
        <v>0</v>
      </c>
      <c r="K75" s="197">
        <v>6.59</v>
      </c>
      <c r="L75" s="197">
        <v>0</v>
      </c>
      <c r="M75" s="197">
        <v>0</v>
      </c>
      <c r="N75" s="197">
        <v>1.21</v>
      </c>
      <c r="O75" s="197">
        <v>2.0099999999999998</v>
      </c>
      <c r="P75" s="197">
        <v>2.06</v>
      </c>
      <c r="Q75" s="197">
        <v>0.22</v>
      </c>
      <c r="R75" s="197">
        <v>0.43</v>
      </c>
      <c r="S75" s="197">
        <v>0.27</v>
      </c>
      <c r="T75" s="197">
        <v>0</v>
      </c>
      <c r="U75" s="197">
        <v>11.01</v>
      </c>
      <c r="V75" s="197">
        <v>0</v>
      </c>
      <c r="W75" s="197">
        <v>0</v>
      </c>
      <c r="X75" s="197">
        <v>1.5</v>
      </c>
      <c r="Y75" s="197">
        <v>56.48</v>
      </c>
      <c r="Z75" s="197">
        <v>5.36</v>
      </c>
      <c r="AA75" s="197">
        <v>0.91</v>
      </c>
      <c r="AB75" s="197">
        <v>0</v>
      </c>
      <c r="AC75" s="197">
        <v>4.32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27.96</v>
      </c>
      <c r="AJ75" s="197">
        <v>0</v>
      </c>
      <c r="AK75" s="197">
        <v>0</v>
      </c>
      <c r="AL75" s="197">
        <v>0</v>
      </c>
      <c r="AM75" s="197">
        <v>17.16</v>
      </c>
      <c r="AN75" s="197">
        <v>0</v>
      </c>
      <c r="AO75" s="197">
        <v>129.47999999999999</v>
      </c>
      <c r="AP75" s="197">
        <v>0</v>
      </c>
    </row>
    <row r="76" spans="1:42">
      <c r="A76" t="s">
        <v>118</v>
      </c>
      <c r="B76" s="197">
        <v>0</v>
      </c>
      <c r="C76" s="197">
        <v>11.23</v>
      </c>
      <c r="D76" s="197">
        <v>0</v>
      </c>
      <c r="E76" s="197">
        <v>0</v>
      </c>
      <c r="F76" s="197">
        <v>17.649999999999999</v>
      </c>
      <c r="G76" s="197">
        <v>0</v>
      </c>
      <c r="H76" s="197">
        <v>0</v>
      </c>
      <c r="I76" s="197">
        <v>22.27</v>
      </c>
      <c r="J76" s="197">
        <v>0</v>
      </c>
      <c r="K76" s="197">
        <v>6.59</v>
      </c>
      <c r="L76" s="197">
        <v>0</v>
      </c>
      <c r="M76" s="197">
        <v>0</v>
      </c>
      <c r="N76" s="197">
        <v>1.21</v>
      </c>
      <c r="O76" s="197">
        <v>2.0099999999999998</v>
      </c>
      <c r="P76" s="197">
        <v>2.06</v>
      </c>
      <c r="Q76" s="197">
        <v>0.22</v>
      </c>
      <c r="R76" s="197">
        <v>0.43</v>
      </c>
      <c r="S76" s="197">
        <v>0.27</v>
      </c>
      <c r="T76" s="197">
        <v>0</v>
      </c>
      <c r="U76" s="197">
        <v>11.01</v>
      </c>
      <c r="V76" s="197">
        <v>0</v>
      </c>
      <c r="W76" s="197">
        <v>0</v>
      </c>
      <c r="X76" s="197">
        <v>1.5</v>
      </c>
      <c r="Y76" s="197">
        <v>56.48</v>
      </c>
      <c r="Z76" s="197">
        <v>5.36</v>
      </c>
      <c r="AA76" s="197">
        <v>0.91</v>
      </c>
      <c r="AB76" s="197">
        <v>0</v>
      </c>
      <c r="AC76" s="197">
        <v>4.32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27.96</v>
      </c>
      <c r="AJ76" s="197">
        <v>0</v>
      </c>
      <c r="AK76" s="197">
        <v>0.16</v>
      </c>
      <c r="AL76" s="197">
        <v>0</v>
      </c>
      <c r="AM76" s="197">
        <v>17.16</v>
      </c>
      <c r="AN76" s="197">
        <v>0</v>
      </c>
      <c r="AO76" s="197">
        <v>129.47999999999999</v>
      </c>
      <c r="AP76" s="197">
        <v>0</v>
      </c>
    </row>
    <row r="77" spans="1:42">
      <c r="A77" t="s">
        <v>119</v>
      </c>
      <c r="B77" s="197">
        <v>0</v>
      </c>
      <c r="C77" s="197">
        <v>11.23</v>
      </c>
      <c r="D77" s="197">
        <v>0</v>
      </c>
      <c r="E77" s="197">
        <v>0</v>
      </c>
      <c r="F77" s="197">
        <v>17.649999999999999</v>
      </c>
      <c r="G77" s="197">
        <v>0</v>
      </c>
      <c r="H77" s="197">
        <v>0</v>
      </c>
      <c r="I77" s="197">
        <v>22.27</v>
      </c>
      <c r="J77" s="197">
        <v>0</v>
      </c>
      <c r="K77" s="197">
        <v>6.59</v>
      </c>
      <c r="L77" s="197">
        <v>0</v>
      </c>
      <c r="M77" s="197">
        <v>0</v>
      </c>
      <c r="N77" s="197">
        <v>1.21</v>
      </c>
      <c r="O77" s="197">
        <v>2.0099999999999998</v>
      </c>
      <c r="P77" s="197">
        <v>2.06</v>
      </c>
      <c r="Q77" s="197">
        <v>0.22</v>
      </c>
      <c r="R77" s="197">
        <v>0.43</v>
      </c>
      <c r="S77" s="197">
        <v>0.27</v>
      </c>
      <c r="T77" s="197">
        <v>0</v>
      </c>
      <c r="U77" s="197">
        <v>11.01</v>
      </c>
      <c r="V77" s="197">
        <v>0</v>
      </c>
      <c r="W77" s="197">
        <v>0</v>
      </c>
      <c r="X77" s="197">
        <v>1.5</v>
      </c>
      <c r="Y77" s="197">
        <v>56.48</v>
      </c>
      <c r="Z77" s="197">
        <v>5.36</v>
      </c>
      <c r="AA77" s="197">
        <v>0.91</v>
      </c>
      <c r="AB77" s="197">
        <v>0</v>
      </c>
      <c r="AC77" s="197">
        <v>4.32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27.96</v>
      </c>
      <c r="AJ77" s="197">
        <v>0</v>
      </c>
      <c r="AK77" s="197">
        <v>0.16</v>
      </c>
      <c r="AL77" s="197">
        <v>0</v>
      </c>
      <c r="AM77" s="197">
        <v>17.16</v>
      </c>
      <c r="AN77" s="197">
        <v>0</v>
      </c>
      <c r="AO77" s="197">
        <v>129.47999999999999</v>
      </c>
      <c r="AP77" s="197">
        <v>0</v>
      </c>
    </row>
    <row r="78" spans="1:42">
      <c r="A78" t="s">
        <v>120</v>
      </c>
      <c r="B78" s="197">
        <v>0</v>
      </c>
      <c r="C78" s="197">
        <v>11.23</v>
      </c>
      <c r="D78" s="197">
        <v>0</v>
      </c>
      <c r="E78" s="197">
        <v>0</v>
      </c>
      <c r="F78" s="197">
        <v>17.649999999999999</v>
      </c>
      <c r="G78" s="197">
        <v>0</v>
      </c>
      <c r="H78" s="197">
        <v>0</v>
      </c>
      <c r="I78" s="197">
        <v>22.27</v>
      </c>
      <c r="J78" s="197">
        <v>0</v>
      </c>
      <c r="K78" s="197">
        <v>6.59</v>
      </c>
      <c r="L78" s="197">
        <v>0</v>
      </c>
      <c r="M78" s="197">
        <v>0</v>
      </c>
      <c r="N78" s="197">
        <v>1.21</v>
      </c>
      <c r="O78" s="197">
        <v>2.0099999999999998</v>
      </c>
      <c r="P78" s="197">
        <v>2.06</v>
      </c>
      <c r="Q78" s="197">
        <v>0.22</v>
      </c>
      <c r="R78" s="197">
        <v>0.43</v>
      </c>
      <c r="S78" s="197">
        <v>0.27</v>
      </c>
      <c r="T78" s="197">
        <v>0</v>
      </c>
      <c r="U78" s="197">
        <v>11.01</v>
      </c>
      <c r="V78" s="197">
        <v>0</v>
      </c>
      <c r="W78" s="197">
        <v>0</v>
      </c>
      <c r="X78" s="197">
        <v>1.5</v>
      </c>
      <c r="Y78" s="197">
        <v>56.48</v>
      </c>
      <c r="Z78" s="197">
        <v>5.36</v>
      </c>
      <c r="AA78" s="197">
        <v>0.91</v>
      </c>
      <c r="AB78" s="197">
        <v>0</v>
      </c>
      <c r="AC78" s="197">
        <v>4.32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27.96</v>
      </c>
      <c r="AJ78" s="197">
        <v>0</v>
      </c>
      <c r="AK78" s="197">
        <v>0.32</v>
      </c>
      <c r="AL78" s="197">
        <v>0</v>
      </c>
      <c r="AM78" s="197">
        <v>17.16</v>
      </c>
      <c r="AN78" s="197">
        <v>0</v>
      </c>
      <c r="AO78" s="197">
        <v>129.47999999999999</v>
      </c>
      <c r="AP78" s="197">
        <v>0</v>
      </c>
    </row>
    <row r="79" spans="1:42">
      <c r="A79" t="s">
        <v>121</v>
      </c>
      <c r="B79" s="197">
        <v>0</v>
      </c>
      <c r="C79" s="197">
        <v>11.25</v>
      </c>
      <c r="D79" s="197">
        <v>0</v>
      </c>
      <c r="E79" s="197">
        <v>0</v>
      </c>
      <c r="F79" s="197">
        <v>17.649999999999999</v>
      </c>
      <c r="G79" s="197">
        <v>0</v>
      </c>
      <c r="H79" s="197">
        <v>0</v>
      </c>
      <c r="I79" s="197">
        <v>22.27</v>
      </c>
      <c r="J79" s="197">
        <v>0</v>
      </c>
      <c r="K79" s="197">
        <v>6.59</v>
      </c>
      <c r="L79" s="197">
        <v>0</v>
      </c>
      <c r="M79" s="197">
        <v>0</v>
      </c>
      <c r="N79" s="197">
        <v>1.21</v>
      </c>
      <c r="O79" s="197">
        <v>2.0099999999999998</v>
      </c>
      <c r="P79" s="197">
        <v>2.06</v>
      </c>
      <c r="Q79" s="197">
        <v>0.22</v>
      </c>
      <c r="R79" s="197">
        <v>0.43</v>
      </c>
      <c r="S79" s="197">
        <v>0.27</v>
      </c>
      <c r="T79" s="197">
        <v>0</v>
      </c>
      <c r="U79" s="197">
        <v>11.01</v>
      </c>
      <c r="V79" s="197">
        <v>0</v>
      </c>
      <c r="W79" s="197">
        <v>0</v>
      </c>
      <c r="X79" s="197">
        <v>1.5</v>
      </c>
      <c r="Y79" s="197">
        <v>56.48</v>
      </c>
      <c r="Z79" s="197">
        <v>5.36</v>
      </c>
      <c r="AA79" s="197">
        <v>0.91</v>
      </c>
      <c r="AB79" s="197">
        <v>0</v>
      </c>
      <c r="AC79" s="197">
        <v>12.03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27.96</v>
      </c>
      <c r="AJ79" s="197">
        <v>0</v>
      </c>
      <c r="AK79" s="197">
        <v>1.91</v>
      </c>
      <c r="AL79" s="197">
        <v>0</v>
      </c>
      <c r="AM79" s="197">
        <v>17.16</v>
      </c>
      <c r="AN79" s="197">
        <v>0</v>
      </c>
      <c r="AO79" s="197">
        <v>129.47999999999999</v>
      </c>
      <c r="AP79" s="197">
        <v>0</v>
      </c>
    </row>
    <row r="80" spans="1:42">
      <c r="A80" t="s">
        <v>122</v>
      </c>
      <c r="B80" s="197">
        <v>0</v>
      </c>
      <c r="C80" s="197">
        <v>11.25</v>
      </c>
      <c r="D80" s="197">
        <v>0</v>
      </c>
      <c r="E80" s="197">
        <v>0</v>
      </c>
      <c r="F80" s="197">
        <v>17.649999999999999</v>
      </c>
      <c r="G80" s="197">
        <v>0</v>
      </c>
      <c r="H80" s="197">
        <v>0</v>
      </c>
      <c r="I80" s="197">
        <v>22.55</v>
      </c>
      <c r="J80" s="197">
        <v>0</v>
      </c>
      <c r="K80" s="197">
        <v>6.59</v>
      </c>
      <c r="L80" s="197">
        <v>0</v>
      </c>
      <c r="M80" s="197">
        <v>0</v>
      </c>
      <c r="N80" s="197">
        <v>1.21</v>
      </c>
      <c r="O80" s="197">
        <v>2.0099999999999998</v>
      </c>
      <c r="P80" s="197">
        <v>2.06</v>
      </c>
      <c r="Q80" s="197">
        <v>0.22</v>
      </c>
      <c r="R80" s="197">
        <v>0.43</v>
      </c>
      <c r="S80" s="197">
        <v>0.27</v>
      </c>
      <c r="T80" s="197">
        <v>0</v>
      </c>
      <c r="U80" s="197">
        <v>11.01</v>
      </c>
      <c r="V80" s="197">
        <v>0</v>
      </c>
      <c r="W80" s="197">
        <v>0</v>
      </c>
      <c r="X80" s="197">
        <v>1.5</v>
      </c>
      <c r="Y80" s="197">
        <v>56.48</v>
      </c>
      <c r="Z80" s="197">
        <v>5.36</v>
      </c>
      <c r="AA80" s="197">
        <v>0.91</v>
      </c>
      <c r="AB80" s="197">
        <v>0</v>
      </c>
      <c r="AC80" s="197">
        <v>4.32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27.96</v>
      </c>
      <c r="AJ80" s="197">
        <v>0</v>
      </c>
      <c r="AK80" s="197">
        <v>0.97</v>
      </c>
      <c r="AL80" s="197">
        <v>0</v>
      </c>
      <c r="AM80" s="197">
        <v>17.16</v>
      </c>
      <c r="AN80" s="197">
        <v>0</v>
      </c>
      <c r="AO80" s="197">
        <v>129.47999999999999</v>
      </c>
      <c r="AP80" s="197">
        <v>0</v>
      </c>
    </row>
    <row r="81" spans="1:42">
      <c r="A81" t="s">
        <v>123</v>
      </c>
      <c r="B81" s="197">
        <v>0</v>
      </c>
      <c r="C81" s="197">
        <v>11.25</v>
      </c>
      <c r="D81" s="197">
        <v>0</v>
      </c>
      <c r="E81" s="197">
        <v>0</v>
      </c>
      <c r="F81" s="197">
        <v>17.649999999999999</v>
      </c>
      <c r="G81" s="197">
        <v>0</v>
      </c>
      <c r="H81" s="197">
        <v>0</v>
      </c>
      <c r="I81" s="197">
        <v>22.55</v>
      </c>
      <c r="J81" s="197">
        <v>0</v>
      </c>
      <c r="K81" s="197">
        <v>6.59</v>
      </c>
      <c r="L81" s="197">
        <v>0</v>
      </c>
      <c r="M81" s="197">
        <v>0</v>
      </c>
      <c r="N81" s="197">
        <v>1.21</v>
      </c>
      <c r="O81" s="197">
        <v>2.0099999999999998</v>
      </c>
      <c r="P81" s="197">
        <v>2.06</v>
      </c>
      <c r="Q81" s="197">
        <v>0.22</v>
      </c>
      <c r="R81" s="197">
        <v>0.43</v>
      </c>
      <c r="S81" s="197">
        <v>0.27</v>
      </c>
      <c r="T81" s="197">
        <v>0</v>
      </c>
      <c r="U81" s="197">
        <v>11.01</v>
      </c>
      <c r="V81" s="197">
        <v>0</v>
      </c>
      <c r="W81" s="197">
        <v>0</v>
      </c>
      <c r="X81" s="197">
        <v>1.5</v>
      </c>
      <c r="Y81" s="197">
        <v>56.48</v>
      </c>
      <c r="Z81" s="197">
        <v>5.36</v>
      </c>
      <c r="AA81" s="197">
        <v>0.91</v>
      </c>
      <c r="AB81" s="197">
        <v>0</v>
      </c>
      <c r="AC81" s="197">
        <v>4.32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27.96</v>
      </c>
      <c r="AJ81" s="197">
        <v>0</v>
      </c>
      <c r="AK81" s="197">
        <v>1.29</v>
      </c>
      <c r="AL81" s="197">
        <v>0</v>
      </c>
      <c r="AM81" s="197">
        <v>17.16</v>
      </c>
      <c r="AN81" s="197">
        <v>0</v>
      </c>
      <c r="AO81" s="197">
        <v>129.47999999999999</v>
      </c>
      <c r="AP81" s="197">
        <v>0</v>
      </c>
    </row>
    <row r="82" spans="1:42">
      <c r="A82" t="s">
        <v>124</v>
      </c>
      <c r="B82" s="197">
        <v>0</v>
      </c>
      <c r="C82" s="197">
        <v>11.25</v>
      </c>
      <c r="D82" s="197">
        <v>0</v>
      </c>
      <c r="E82" s="197">
        <v>0</v>
      </c>
      <c r="F82" s="197">
        <v>17.649999999999999</v>
      </c>
      <c r="G82" s="197">
        <v>0</v>
      </c>
      <c r="H82" s="197">
        <v>0</v>
      </c>
      <c r="I82" s="197">
        <v>22.55</v>
      </c>
      <c r="J82" s="197">
        <v>0</v>
      </c>
      <c r="K82" s="197">
        <v>6.59</v>
      </c>
      <c r="L82" s="197">
        <v>0</v>
      </c>
      <c r="M82" s="197">
        <v>0</v>
      </c>
      <c r="N82" s="197">
        <v>1.21</v>
      </c>
      <c r="O82" s="197">
        <v>2.0099999999999998</v>
      </c>
      <c r="P82" s="197">
        <v>2.06</v>
      </c>
      <c r="Q82" s="197">
        <v>0.22</v>
      </c>
      <c r="R82" s="197">
        <v>0.43</v>
      </c>
      <c r="S82" s="197">
        <v>0.27</v>
      </c>
      <c r="T82" s="197">
        <v>0</v>
      </c>
      <c r="U82" s="197">
        <v>11.01</v>
      </c>
      <c r="V82" s="197">
        <v>0</v>
      </c>
      <c r="W82" s="197">
        <v>0</v>
      </c>
      <c r="X82" s="197">
        <v>1.5</v>
      </c>
      <c r="Y82" s="197">
        <v>56.48</v>
      </c>
      <c r="Z82" s="197">
        <v>5.36</v>
      </c>
      <c r="AA82" s="197">
        <v>0.91</v>
      </c>
      <c r="AB82" s="197">
        <v>0</v>
      </c>
      <c r="AC82" s="197">
        <v>4.32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27.96</v>
      </c>
      <c r="AJ82" s="197">
        <v>0</v>
      </c>
      <c r="AK82" s="197">
        <v>1.29</v>
      </c>
      <c r="AL82" s="197">
        <v>0</v>
      </c>
      <c r="AM82" s="197">
        <v>17.16</v>
      </c>
      <c r="AN82" s="197">
        <v>0</v>
      </c>
      <c r="AO82" s="197">
        <v>129.47999999999999</v>
      </c>
      <c r="AP82" s="197">
        <v>0</v>
      </c>
    </row>
    <row r="83" spans="1:42">
      <c r="A83" t="s">
        <v>125</v>
      </c>
      <c r="B83" s="197">
        <v>0</v>
      </c>
      <c r="C83" s="197">
        <v>11.25</v>
      </c>
      <c r="D83" s="197">
        <v>0</v>
      </c>
      <c r="E83" s="197">
        <v>0</v>
      </c>
      <c r="F83" s="197">
        <v>17.649999999999999</v>
      </c>
      <c r="G83" s="197">
        <v>0</v>
      </c>
      <c r="H83" s="197">
        <v>0</v>
      </c>
      <c r="I83" s="197">
        <v>22.55</v>
      </c>
      <c r="J83" s="197">
        <v>0</v>
      </c>
      <c r="K83" s="197">
        <v>6.59</v>
      </c>
      <c r="L83" s="197">
        <v>0</v>
      </c>
      <c r="M83" s="197">
        <v>0</v>
      </c>
      <c r="N83" s="197">
        <v>1.21</v>
      </c>
      <c r="O83" s="197">
        <v>2.0099999999999998</v>
      </c>
      <c r="P83" s="197">
        <v>2.06</v>
      </c>
      <c r="Q83" s="197">
        <v>0.22</v>
      </c>
      <c r="R83" s="197">
        <v>0.43</v>
      </c>
      <c r="S83" s="197">
        <v>0.27</v>
      </c>
      <c r="T83" s="197">
        <v>0</v>
      </c>
      <c r="U83" s="197">
        <v>11.01</v>
      </c>
      <c r="V83" s="197">
        <v>0</v>
      </c>
      <c r="W83" s="197">
        <v>0</v>
      </c>
      <c r="X83" s="197">
        <v>1.5</v>
      </c>
      <c r="Y83" s="197">
        <v>56.48</v>
      </c>
      <c r="Z83" s="197">
        <v>5.36</v>
      </c>
      <c r="AA83" s="197">
        <v>0.91</v>
      </c>
      <c r="AB83" s="197">
        <v>0</v>
      </c>
      <c r="AC83" s="197">
        <v>4.32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27.96</v>
      </c>
      <c r="AJ83" s="197">
        <v>0</v>
      </c>
      <c r="AK83" s="197">
        <v>1.29</v>
      </c>
      <c r="AL83" s="197">
        <v>0</v>
      </c>
      <c r="AM83" s="197">
        <v>17.16</v>
      </c>
      <c r="AN83" s="197">
        <v>0</v>
      </c>
      <c r="AO83" s="197">
        <v>129.47999999999999</v>
      </c>
      <c r="AP83" s="197">
        <v>0</v>
      </c>
    </row>
    <row r="84" spans="1:42">
      <c r="A84" t="s">
        <v>126</v>
      </c>
      <c r="B84" s="197">
        <v>0</v>
      </c>
      <c r="C84" s="197">
        <v>11.25</v>
      </c>
      <c r="D84" s="197">
        <v>0</v>
      </c>
      <c r="E84" s="197">
        <v>0</v>
      </c>
      <c r="F84" s="197">
        <v>17.649999999999999</v>
      </c>
      <c r="G84" s="197">
        <v>0</v>
      </c>
      <c r="H84" s="197">
        <v>0</v>
      </c>
      <c r="I84" s="197">
        <v>22.55</v>
      </c>
      <c r="J84" s="197">
        <v>0</v>
      </c>
      <c r="K84" s="197">
        <v>6.59</v>
      </c>
      <c r="L84" s="197">
        <v>0</v>
      </c>
      <c r="M84" s="197">
        <v>0</v>
      </c>
      <c r="N84" s="197">
        <v>1.21</v>
      </c>
      <c r="O84" s="197">
        <v>2.0099999999999998</v>
      </c>
      <c r="P84" s="197">
        <v>2.06</v>
      </c>
      <c r="Q84" s="197">
        <v>0.22</v>
      </c>
      <c r="R84" s="197">
        <v>0.43</v>
      </c>
      <c r="S84" s="197">
        <v>0.27</v>
      </c>
      <c r="T84" s="197">
        <v>0</v>
      </c>
      <c r="U84" s="197">
        <v>11.01</v>
      </c>
      <c r="V84" s="197">
        <v>0</v>
      </c>
      <c r="W84" s="197">
        <v>0</v>
      </c>
      <c r="X84" s="197">
        <v>1.5</v>
      </c>
      <c r="Y84" s="197">
        <v>56.48</v>
      </c>
      <c r="Z84" s="197">
        <v>5.36</v>
      </c>
      <c r="AA84" s="197">
        <v>0.91</v>
      </c>
      <c r="AB84" s="197">
        <v>0</v>
      </c>
      <c r="AC84" s="197">
        <v>4.32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27.96</v>
      </c>
      <c r="AJ84" s="197">
        <v>0</v>
      </c>
      <c r="AK84" s="197">
        <v>1.29</v>
      </c>
      <c r="AL84" s="197">
        <v>0</v>
      </c>
      <c r="AM84" s="197">
        <v>17.16</v>
      </c>
      <c r="AN84" s="197">
        <v>0</v>
      </c>
      <c r="AO84" s="197">
        <v>129.47999999999999</v>
      </c>
      <c r="AP84" s="197">
        <v>0</v>
      </c>
    </row>
    <row r="85" spans="1:42">
      <c r="A85" t="s">
        <v>127</v>
      </c>
      <c r="B85" s="197">
        <v>0</v>
      </c>
      <c r="C85" s="197">
        <v>11.25</v>
      </c>
      <c r="D85" s="197">
        <v>0</v>
      </c>
      <c r="E85" s="197">
        <v>0</v>
      </c>
      <c r="F85" s="197">
        <v>17.649999999999999</v>
      </c>
      <c r="G85" s="197">
        <v>0</v>
      </c>
      <c r="H85" s="197">
        <v>0</v>
      </c>
      <c r="I85" s="197">
        <v>22.55</v>
      </c>
      <c r="J85" s="197">
        <v>0</v>
      </c>
      <c r="K85" s="197">
        <v>6.59</v>
      </c>
      <c r="L85" s="197">
        <v>0</v>
      </c>
      <c r="M85" s="197">
        <v>0</v>
      </c>
      <c r="N85" s="197">
        <v>1.21</v>
      </c>
      <c r="O85" s="197">
        <v>2.0099999999999998</v>
      </c>
      <c r="P85" s="197">
        <v>2.06</v>
      </c>
      <c r="Q85" s="197">
        <v>0.22</v>
      </c>
      <c r="R85" s="197">
        <v>0.43</v>
      </c>
      <c r="S85" s="197">
        <v>0.27</v>
      </c>
      <c r="T85" s="197">
        <v>0</v>
      </c>
      <c r="U85" s="197">
        <v>11.01</v>
      </c>
      <c r="V85" s="197">
        <v>0</v>
      </c>
      <c r="W85" s="197">
        <v>0</v>
      </c>
      <c r="X85" s="197">
        <v>1.5</v>
      </c>
      <c r="Y85" s="197">
        <v>56.48</v>
      </c>
      <c r="Z85" s="197">
        <v>5.36</v>
      </c>
      <c r="AA85" s="197">
        <v>0.91</v>
      </c>
      <c r="AB85" s="197">
        <v>0</v>
      </c>
      <c r="AC85" s="197">
        <v>4.32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27.96</v>
      </c>
      <c r="AJ85" s="197">
        <v>0</v>
      </c>
      <c r="AK85" s="197">
        <v>1.76</v>
      </c>
      <c r="AL85" s="197">
        <v>0</v>
      </c>
      <c r="AM85" s="197">
        <v>17.16</v>
      </c>
      <c r="AN85" s="197">
        <v>0</v>
      </c>
      <c r="AO85" s="197">
        <v>129.47999999999999</v>
      </c>
      <c r="AP85" s="197">
        <v>0</v>
      </c>
    </row>
    <row r="86" spans="1:42">
      <c r="A86" t="s">
        <v>128</v>
      </c>
      <c r="B86" s="197">
        <v>0</v>
      </c>
      <c r="C86" s="197">
        <v>11.25</v>
      </c>
      <c r="D86" s="197">
        <v>0</v>
      </c>
      <c r="E86" s="197">
        <v>0</v>
      </c>
      <c r="F86" s="197">
        <v>17.649999999999999</v>
      </c>
      <c r="G86" s="197">
        <v>0</v>
      </c>
      <c r="H86" s="197">
        <v>0</v>
      </c>
      <c r="I86" s="197">
        <v>22.55</v>
      </c>
      <c r="J86" s="197">
        <v>0</v>
      </c>
      <c r="K86" s="197">
        <v>6.59</v>
      </c>
      <c r="L86" s="197">
        <v>0</v>
      </c>
      <c r="M86" s="197">
        <v>0</v>
      </c>
      <c r="N86" s="197">
        <v>1.21</v>
      </c>
      <c r="O86" s="197">
        <v>2.0099999999999998</v>
      </c>
      <c r="P86" s="197">
        <v>2.06</v>
      </c>
      <c r="Q86" s="197">
        <v>0.22</v>
      </c>
      <c r="R86" s="197">
        <v>0.43</v>
      </c>
      <c r="S86" s="197">
        <v>0.27</v>
      </c>
      <c r="T86" s="197">
        <v>0</v>
      </c>
      <c r="U86" s="197">
        <v>11.01</v>
      </c>
      <c r="V86" s="197">
        <v>0</v>
      </c>
      <c r="W86" s="197">
        <v>0</v>
      </c>
      <c r="X86" s="197">
        <v>1.5</v>
      </c>
      <c r="Y86" s="197">
        <v>56.48</v>
      </c>
      <c r="Z86" s="197">
        <v>5.36</v>
      </c>
      <c r="AA86" s="197">
        <v>0.91</v>
      </c>
      <c r="AB86" s="197">
        <v>0</v>
      </c>
      <c r="AC86" s="197">
        <v>4.32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27.96</v>
      </c>
      <c r="AJ86" s="197">
        <v>0</v>
      </c>
      <c r="AK86" s="197">
        <v>0.81</v>
      </c>
      <c r="AL86" s="197">
        <v>0</v>
      </c>
      <c r="AM86" s="197">
        <v>17.16</v>
      </c>
      <c r="AN86" s="197">
        <v>0</v>
      </c>
      <c r="AO86" s="197">
        <v>129.47999999999999</v>
      </c>
      <c r="AP86" s="197">
        <v>0</v>
      </c>
    </row>
    <row r="87" spans="1:42">
      <c r="A87" t="s">
        <v>129</v>
      </c>
      <c r="B87" s="197">
        <v>0</v>
      </c>
      <c r="C87" s="197">
        <v>11.25</v>
      </c>
      <c r="D87" s="197">
        <v>0</v>
      </c>
      <c r="E87" s="197">
        <v>0</v>
      </c>
      <c r="F87" s="197">
        <v>17.649999999999999</v>
      </c>
      <c r="G87" s="197">
        <v>0</v>
      </c>
      <c r="H87" s="197">
        <v>0</v>
      </c>
      <c r="I87" s="197">
        <v>22.55</v>
      </c>
      <c r="J87" s="197">
        <v>0</v>
      </c>
      <c r="K87" s="197">
        <v>6.58</v>
      </c>
      <c r="L87" s="197">
        <v>0</v>
      </c>
      <c r="M87" s="197">
        <v>0</v>
      </c>
      <c r="N87" s="197">
        <v>1.21</v>
      </c>
      <c r="O87" s="197">
        <v>2.0099999999999998</v>
      </c>
      <c r="P87" s="197">
        <v>2.06</v>
      </c>
      <c r="Q87" s="197">
        <v>4.62</v>
      </c>
      <c r="R87" s="197">
        <v>6.42</v>
      </c>
      <c r="S87" s="197">
        <v>5</v>
      </c>
      <c r="T87" s="197">
        <v>0</v>
      </c>
      <c r="U87" s="197">
        <v>11.01</v>
      </c>
      <c r="V87" s="197">
        <v>0</v>
      </c>
      <c r="W87" s="197">
        <v>0</v>
      </c>
      <c r="X87" s="197">
        <v>1.5</v>
      </c>
      <c r="Y87" s="197">
        <v>56.48</v>
      </c>
      <c r="Z87" s="197">
        <v>5.36</v>
      </c>
      <c r="AA87" s="197">
        <v>0.91</v>
      </c>
      <c r="AB87" s="197">
        <v>0</v>
      </c>
      <c r="AC87" s="197">
        <v>12.03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27.96</v>
      </c>
      <c r="AJ87" s="197">
        <v>0</v>
      </c>
      <c r="AK87" s="197">
        <v>0</v>
      </c>
      <c r="AL87" s="197">
        <v>0</v>
      </c>
      <c r="AM87" s="197">
        <v>17.16</v>
      </c>
      <c r="AN87" s="197">
        <v>0</v>
      </c>
      <c r="AO87" s="197">
        <v>129.47999999999999</v>
      </c>
      <c r="AP87" s="197">
        <v>0</v>
      </c>
    </row>
    <row r="88" spans="1:42">
      <c r="A88" t="s">
        <v>130</v>
      </c>
      <c r="B88" s="197">
        <v>0</v>
      </c>
      <c r="C88" s="197">
        <v>11.34</v>
      </c>
      <c r="D88" s="197">
        <v>0</v>
      </c>
      <c r="E88" s="197">
        <v>0</v>
      </c>
      <c r="F88" s="197">
        <v>17.649999999999999</v>
      </c>
      <c r="G88" s="197">
        <v>0</v>
      </c>
      <c r="H88" s="197">
        <v>0</v>
      </c>
      <c r="I88" s="197">
        <v>22.55</v>
      </c>
      <c r="J88" s="197">
        <v>0</v>
      </c>
      <c r="K88" s="197">
        <v>6.58</v>
      </c>
      <c r="L88" s="197">
        <v>38.619999999999997</v>
      </c>
      <c r="M88" s="197">
        <v>0</v>
      </c>
      <c r="N88" s="197">
        <v>1.21</v>
      </c>
      <c r="O88" s="197">
        <v>2.0099999999999998</v>
      </c>
      <c r="P88" s="197">
        <v>2.06</v>
      </c>
      <c r="Q88" s="197">
        <v>4.62</v>
      </c>
      <c r="R88" s="197">
        <v>8.93</v>
      </c>
      <c r="S88" s="197">
        <v>5.78</v>
      </c>
      <c r="T88" s="197">
        <v>0</v>
      </c>
      <c r="U88" s="197">
        <v>11.01</v>
      </c>
      <c r="V88" s="197">
        <v>0</v>
      </c>
      <c r="W88" s="197">
        <v>0</v>
      </c>
      <c r="X88" s="197">
        <v>1.5</v>
      </c>
      <c r="Y88" s="197">
        <v>56.48</v>
      </c>
      <c r="Z88" s="197">
        <v>5.36</v>
      </c>
      <c r="AA88" s="197">
        <v>0.91</v>
      </c>
      <c r="AB88" s="197">
        <v>0</v>
      </c>
      <c r="AC88" s="197">
        <v>11.68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27.96</v>
      </c>
      <c r="AJ88" s="197">
        <v>0</v>
      </c>
      <c r="AK88" s="197">
        <v>0</v>
      </c>
      <c r="AL88" s="197">
        <v>0</v>
      </c>
      <c r="AM88" s="197">
        <v>17.16</v>
      </c>
      <c r="AN88" s="197">
        <v>0</v>
      </c>
      <c r="AO88" s="197">
        <v>129.47999999999999</v>
      </c>
      <c r="AP88" s="197">
        <v>0</v>
      </c>
    </row>
    <row r="89" spans="1:42">
      <c r="A89" t="s">
        <v>131</v>
      </c>
      <c r="B89" s="197">
        <v>0</v>
      </c>
      <c r="C89" s="197">
        <v>11.34</v>
      </c>
      <c r="D89" s="197">
        <v>0</v>
      </c>
      <c r="E89" s="197">
        <v>0</v>
      </c>
      <c r="F89" s="197">
        <v>17.649999999999999</v>
      </c>
      <c r="G89" s="197">
        <v>0</v>
      </c>
      <c r="H89" s="197">
        <v>0</v>
      </c>
      <c r="I89" s="197">
        <v>22.55</v>
      </c>
      <c r="J89" s="197">
        <v>0</v>
      </c>
      <c r="K89" s="197">
        <v>21.01</v>
      </c>
      <c r="L89" s="197">
        <v>38.619999999999997</v>
      </c>
      <c r="M89" s="197">
        <v>0</v>
      </c>
      <c r="N89" s="197">
        <v>1.21</v>
      </c>
      <c r="O89" s="197">
        <v>2.0099999999999998</v>
      </c>
      <c r="P89" s="197">
        <v>2.06</v>
      </c>
      <c r="Q89" s="197">
        <v>4.62</v>
      </c>
      <c r="R89" s="197">
        <v>8.93</v>
      </c>
      <c r="S89" s="197">
        <v>5.78</v>
      </c>
      <c r="T89" s="197">
        <v>0</v>
      </c>
      <c r="U89" s="197">
        <v>11.01</v>
      </c>
      <c r="V89" s="197">
        <v>0</v>
      </c>
      <c r="W89" s="197">
        <v>0</v>
      </c>
      <c r="X89" s="197">
        <v>1.5</v>
      </c>
      <c r="Y89" s="197">
        <v>56.48</v>
      </c>
      <c r="Z89" s="197">
        <v>5.36</v>
      </c>
      <c r="AA89" s="197">
        <v>0.91</v>
      </c>
      <c r="AB89" s="197">
        <v>0</v>
      </c>
      <c r="AC89" s="197">
        <v>11.32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27.96</v>
      </c>
      <c r="AJ89" s="197">
        <v>0</v>
      </c>
      <c r="AK89" s="197">
        <v>0</v>
      </c>
      <c r="AL89" s="197">
        <v>0</v>
      </c>
      <c r="AM89" s="197">
        <v>17.16</v>
      </c>
      <c r="AN89" s="197">
        <v>0</v>
      </c>
      <c r="AO89" s="197">
        <v>129.47999999999999</v>
      </c>
      <c r="AP89" s="197">
        <v>0</v>
      </c>
    </row>
    <row r="90" spans="1:42">
      <c r="A90" t="s">
        <v>132</v>
      </c>
      <c r="B90" s="197">
        <v>0</v>
      </c>
      <c r="C90" s="197">
        <v>11.34</v>
      </c>
      <c r="D90" s="197">
        <v>0</v>
      </c>
      <c r="E90" s="197">
        <v>0</v>
      </c>
      <c r="F90" s="197">
        <v>17.649999999999999</v>
      </c>
      <c r="G90" s="197">
        <v>0</v>
      </c>
      <c r="H90" s="197">
        <v>0</v>
      </c>
      <c r="I90" s="197">
        <v>22.55</v>
      </c>
      <c r="J90" s="197">
        <v>0</v>
      </c>
      <c r="K90" s="197">
        <v>88.22</v>
      </c>
      <c r="L90" s="197">
        <v>38.619999999999997</v>
      </c>
      <c r="M90" s="197">
        <v>0</v>
      </c>
      <c r="N90" s="197">
        <v>1.21</v>
      </c>
      <c r="O90" s="197">
        <v>2.0099999999999998</v>
      </c>
      <c r="P90" s="197">
        <v>2.06</v>
      </c>
      <c r="Q90" s="197">
        <v>4.62</v>
      </c>
      <c r="R90" s="197">
        <v>8.93</v>
      </c>
      <c r="S90" s="197">
        <v>5.78</v>
      </c>
      <c r="T90" s="197">
        <v>0</v>
      </c>
      <c r="U90" s="197">
        <v>11.01</v>
      </c>
      <c r="V90" s="197">
        <v>0</v>
      </c>
      <c r="W90" s="197">
        <v>0</v>
      </c>
      <c r="X90" s="197">
        <v>1.5</v>
      </c>
      <c r="Y90" s="197">
        <v>56.48</v>
      </c>
      <c r="Z90" s="197">
        <v>5.36</v>
      </c>
      <c r="AA90" s="197">
        <v>13.69</v>
      </c>
      <c r="AB90" s="197">
        <v>0</v>
      </c>
      <c r="AC90" s="197">
        <v>11.32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27.96</v>
      </c>
      <c r="AJ90" s="197">
        <v>0</v>
      </c>
      <c r="AK90" s="197">
        <v>0</v>
      </c>
      <c r="AL90" s="197">
        <v>0</v>
      </c>
      <c r="AM90" s="197">
        <v>17.16</v>
      </c>
      <c r="AN90" s="197">
        <v>0</v>
      </c>
      <c r="AO90" s="197">
        <v>129.47999999999999</v>
      </c>
      <c r="AP90" s="197">
        <v>0</v>
      </c>
    </row>
    <row r="91" spans="1:42">
      <c r="A91" t="s">
        <v>133</v>
      </c>
      <c r="B91" s="197">
        <v>0</v>
      </c>
      <c r="C91" s="197">
        <v>11.34</v>
      </c>
      <c r="D91" s="197">
        <v>0</v>
      </c>
      <c r="E91" s="197">
        <v>0</v>
      </c>
      <c r="F91" s="197">
        <v>17.649999999999999</v>
      </c>
      <c r="G91" s="197">
        <v>0</v>
      </c>
      <c r="H91" s="197">
        <v>0</v>
      </c>
      <c r="I91" s="197">
        <v>23.11</v>
      </c>
      <c r="J91" s="197">
        <v>0</v>
      </c>
      <c r="K91" s="197">
        <v>45.02</v>
      </c>
      <c r="L91" s="197">
        <v>38.619999999999997</v>
      </c>
      <c r="M91" s="197">
        <v>0</v>
      </c>
      <c r="N91" s="197">
        <v>1.21</v>
      </c>
      <c r="O91" s="197">
        <v>2.0099999999999998</v>
      </c>
      <c r="P91" s="197">
        <v>2.06</v>
      </c>
      <c r="Q91" s="197">
        <v>4.62</v>
      </c>
      <c r="R91" s="197">
        <v>8.93</v>
      </c>
      <c r="S91" s="197">
        <v>5.78</v>
      </c>
      <c r="T91" s="197">
        <v>0</v>
      </c>
      <c r="U91" s="197">
        <v>11.01</v>
      </c>
      <c r="V91" s="197">
        <v>0</v>
      </c>
      <c r="W91" s="197">
        <v>0</v>
      </c>
      <c r="X91" s="197">
        <v>1.5</v>
      </c>
      <c r="Y91" s="197">
        <v>56.48</v>
      </c>
      <c r="Z91" s="197">
        <v>5.36</v>
      </c>
      <c r="AA91" s="197">
        <v>13.69</v>
      </c>
      <c r="AB91" s="197">
        <v>0</v>
      </c>
      <c r="AC91" s="197">
        <v>11.32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27.96</v>
      </c>
      <c r="AJ91" s="197">
        <v>0</v>
      </c>
      <c r="AK91" s="197">
        <v>0</v>
      </c>
      <c r="AL91" s="197">
        <v>0</v>
      </c>
      <c r="AM91" s="197">
        <v>17.16</v>
      </c>
      <c r="AN91" s="197">
        <v>0</v>
      </c>
      <c r="AO91" s="197">
        <v>129.47999999999999</v>
      </c>
      <c r="AP91" s="197">
        <v>0</v>
      </c>
    </row>
    <row r="92" spans="1:42">
      <c r="A92" t="s">
        <v>134</v>
      </c>
      <c r="B92" s="197">
        <v>0</v>
      </c>
      <c r="C92" s="197">
        <v>11.34</v>
      </c>
      <c r="D92" s="197">
        <v>0</v>
      </c>
      <c r="E92" s="197">
        <v>0</v>
      </c>
      <c r="F92" s="197">
        <v>17.649999999999999</v>
      </c>
      <c r="G92" s="197">
        <v>0</v>
      </c>
      <c r="H92" s="197">
        <v>0</v>
      </c>
      <c r="I92" s="197">
        <v>23.11</v>
      </c>
      <c r="J92" s="197">
        <v>0</v>
      </c>
      <c r="K92" s="197">
        <v>91.28</v>
      </c>
      <c r="L92" s="197">
        <v>38.619999999999997</v>
      </c>
      <c r="M92" s="197">
        <v>0</v>
      </c>
      <c r="N92" s="197">
        <v>1.21</v>
      </c>
      <c r="O92" s="197">
        <v>2.0099999999999998</v>
      </c>
      <c r="P92" s="197">
        <v>2.0499999999999998</v>
      </c>
      <c r="Q92" s="197">
        <v>4.62</v>
      </c>
      <c r="R92" s="197">
        <v>8.93</v>
      </c>
      <c r="S92" s="197">
        <v>5.78</v>
      </c>
      <c r="T92" s="197">
        <v>0</v>
      </c>
      <c r="U92" s="197">
        <v>11.01</v>
      </c>
      <c r="V92" s="197">
        <v>0</v>
      </c>
      <c r="W92" s="197">
        <v>0</v>
      </c>
      <c r="X92" s="197">
        <v>1.5</v>
      </c>
      <c r="Y92" s="197">
        <v>56.48</v>
      </c>
      <c r="Z92" s="197">
        <v>5.36</v>
      </c>
      <c r="AA92" s="197">
        <v>13.69</v>
      </c>
      <c r="AB92" s="197">
        <v>0</v>
      </c>
      <c r="AC92" s="197">
        <v>11.32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27.96</v>
      </c>
      <c r="AJ92" s="197">
        <v>0</v>
      </c>
      <c r="AK92" s="197">
        <v>0</v>
      </c>
      <c r="AL92" s="197">
        <v>0</v>
      </c>
      <c r="AM92" s="197">
        <v>17.16</v>
      </c>
      <c r="AN92" s="197">
        <v>0</v>
      </c>
      <c r="AO92" s="197">
        <v>129.47999999999999</v>
      </c>
      <c r="AP92" s="197">
        <v>0</v>
      </c>
    </row>
    <row r="93" spans="1:42">
      <c r="A93" t="s">
        <v>135</v>
      </c>
      <c r="B93" s="197">
        <v>0</v>
      </c>
      <c r="C93" s="197">
        <v>11.34</v>
      </c>
      <c r="D93" s="197">
        <v>0</v>
      </c>
      <c r="E93" s="197">
        <v>0</v>
      </c>
      <c r="F93" s="197">
        <v>17.649999999999999</v>
      </c>
      <c r="G93" s="197">
        <v>0</v>
      </c>
      <c r="H93" s="197">
        <v>0</v>
      </c>
      <c r="I93" s="197">
        <v>23.11</v>
      </c>
      <c r="J93" s="197">
        <v>0</v>
      </c>
      <c r="K93" s="197">
        <v>91.29</v>
      </c>
      <c r="L93" s="197">
        <v>38.619999999999997</v>
      </c>
      <c r="M93" s="197">
        <v>0</v>
      </c>
      <c r="N93" s="197">
        <v>1.21</v>
      </c>
      <c r="O93" s="197">
        <v>2.0099999999999998</v>
      </c>
      <c r="P93" s="197">
        <v>2.0499999999999998</v>
      </c>
      <c r="Q93" s="197">
        <v>4.62</v>
      </c>
      <c r="R93" s="197">
        <v>8.93</v>
      </c>
      <c r="S93" s="197">
        <v>5.78</v>
      </c>
      <c r="T93" s="197">
        <v>0</v>
      </c>
      <c r="U93" s="197">
        <v>11.01</v>
      </c>
      <c r="V93" s="197">
        <v>0</v>
      </c>
      <c r="W93" s="197">
        <v>0</v>
      </c>
      <c r="X93" s="197">
        <v>1.5</v>
      </c>
      <c r="Y93" s="197">
        <v>56.48</v>
      </c>
      <c r="Z93" s="197">
        <v>5.36</v>
      </c>
      <c r="AA93" s="197">
        <v>13.69</v>
      </c>
      <c r="AB93" s="197">
        <v>0</v>
      </c>
      <c r="AC93" s="197">
        <v>11.32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27.96</v>
      </c>
      <c r="AJ93" s="197">
        <v>0</v>
      </c>
      <c r="AK93" s="197">
        <v>0</v>
      </c>
      <c r="AL93" s="197">
        <v>0</v>
      </c>
      <c r="AM93" s="197">
        <v>17.16</v>
      </c>
      <c r="AN93" s="197">
        <v>0</v>
      </c>
      <c r="AO93" s="197">
        <v>129.47999999999999</v>
      </c>
      <c r="AP93" s="197">
        <v>0</v>
      </c>
    </row>
    <row r="94" spans="1:42">
      <c r="A94" t="s">
        <v>136</v>
      </c>
      <c r="B94" s="197">
        <v>0</v>
      </c>
      <c r="C94" s="197">
        <v>11.34</v>
      </c>
      <c r="D94" s="197">
        <v>0</v>
      </c>
      <c r="E94" s="197">
        <v>0</v>
      </c>
      <c r="F94" s="197">
        <v>17.649999999999999</v>
      </c>
      <c r="G94" s="197">
        <v>0</v>
      </c>
      <c r="H94" s="197">
        <v>0</v>
      </c>
      <c r="I94" s="197">
        <v>23.11</v>
      </c>
      <c r="J94" s="197">
        <v>0</v>
      </c>
      <c r="K94" s="197">
        <v>91.15</v>
      </c>
      <c r="L94" s="197">
        <v>38.619999999999997</v>
      </c>
      <c r="M94" s="197">
        <v>0</v>
      </c>
      <c r="N94" s="197">
        <v>1.21</v>
      </c>
      <c r="O94" s="197">
        <v>2.0099999999999998</v>
      </c>
      <c r="P94" s="197">
        <v>2.0499999999999998</v>
      </c>
      <c r="Q94" s="197">
        <v>4.62</v>
      </c>
      <c r="R94" s="197">
        <v>8.93</v>
      </c>
      <c r="S94" s="197">
        <v>5.78</v>
      </c>
      <c r="T94" s="197">
        <v>0</v>
      </c>
      <c r="U94" s="197">
        <v>11.01</v>
      </c>
      <c r="V94" s="197">
        <v>0</v>
      </c>
      <c r="W94" s="197">
        <v>0</v>
      </c>
      <c r="X94" s="197">
        <v>27.87</v>
      </c>
      <c r="Y94" s="197">
        <v>56.48</v>
      </c>
      <c r="Z94" s="197">
        <v>5.36</v>
      </c>
      <c r="AA94" s="197">
        <v>13.69</v>
      </c>
      <c r="AB94" s="197">
        <v>0</v>
      </c>
      <c r="AC94" s="197">
        <v>11.32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27.96</v>
      </c>
      <c r="AJ94" s="197">
        <v>0</v>
      </c>
      <c r="AK94" s="197">
        <v>0</v>
      </c>
      <c r="AL94" s="197">
        <v>0</v>
      </c>
      <c r="AM94" s="197">
        <v>17.16</v>
      </c>
      <c r="AN94" s="197">
        <v>0</v>
      </c>
      <c r="AO94" s="197">
        <v>129.47999999999999</v>
      </c>
      <c r="AP94" s="197">
        <v>0</v>
      </c>
    </row>
    <row r="95" spans="1:42">
      <c r="A95" t="s">
        <v>137</v>
      </c>
      <c r="B95" s="197">
        <v>0</v>
      </c>
      <c r="C95" s="197">
        <v>11.34</v>
      </c>
      <c r="D95" s="197">
        <v>0</v>
      </c>
      <c r="E95" s="197">
        <v>0</v>
      </c>
      <c r="F95" s="197">
        <v>17.649999999999999</v>
      </c>
      <c r="G95" s="197">
        <v>0</v>
      </c>
      <c r="H95" s="197">
        <v>0</v>
      </c>
      <c r="I95" s="197">
        <v>23.11</v>
      </c>
      <c r="J95" s="197">
        <v>0</v>
      </c>
      <c r="K95" s="197">
        <v>49.82</v>
      </c>
      <c r="L95" s="197">
        <v>38.619999999999997</v>
      </c>
      <c r="M95" s="197">
        <v>0</v>
      </c>
      <c r="N95" s="197">
        <v>1.21</v>
      </c>
      <c r="O95" s="197">
        <v>2.0099999999999998</v>
      </c>
      <c r="P95" s="197">
        <v>2.0499999999999998</v>
      </c>
      <c r="Q95" s="197">
        <v>4.62</v>
      </c>
      <c r="R95" s="197">
        <v>8.93</v>
      </c>
      <c r="S95" s="197">
        <v>5.08</v>
      </c>
      <c r="T95" s="197">
        <v>0</v>
      </c>
      <c r="U95" s="197">
        <v>11</v>
      </c>
      <c r="V95" s="197">
        <v>0</v>
      </c>
      <c r="W95" s="197">
        <v>0</v>
      </c>
      <c r="X95" s="197">
        <v>1.5</v>
      </c>
      <c r="Y95" s="197">
        <v>56.48</v>
      </c>
      <c r="Z95" s="197">
        <v>5.36</v>
      </c>
      <c r="AA95" s="197">
        <v>13.69</v>
      </c>
      <c r="AB95" s="197">
        <v>0</v>
      </c>
      <c r="AC95" s="197">
        <v>11.32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27.96</v>
      </c>
      <c r="AJ95" s="197">
        <v>0</v>
      </c>
      <c r="AK95" s="197">
        <v>0</v>
      </c>
      <c r="AL95" s="197">
        <v>0</v>
      </c>
      <c r="AM95" s="197">
        <v>17.16</v>
      </c>
      <c r="AN95" s="197">
        <v>0</v>
      </c>
      <c r="AO95" s="197">
        <v>129.47999999999999</v>
      </c>
      <c r="AP95" s="197">
        <v>0</v>
      </c>
    </row>
    <row r="96" spans="1:42">
      <c r="A96" t="s">
        <v>138</v>
      </c>
      <c r="B96" s="197">
        <v>0</v>
      </c>
      <c r="C96" s="197">
        <v>11.34</v>
      </c>
      <c r="D96" s="197">
        <v>0</v>
      </c>
      <c r="E96" s="197">
        <v>0</v>
      </c>
      <c r="F96" s="197">
        <v>17.649999999999999</v>
      </c>
      <c r="G96" s="197">
        <v>0</v>
      </c>
      <c r="H96" s="197">
        <v>0</v>
      </c>
      <c r="I96" s="197">
        <v>23.11</v>
      </c>
      <c r="J96" s="197">
        <v>0</v>
      </c>
      <c r="K96" s="197">
        <v>85.86</v>
      </c>
      <c r="L96" s="197">
        <v>38.619999999999997</v>
      </c>
      <c r="M96" s="197">
        <v>0</v>
      </c>
      <c r="N96" s="197">
        <v>1.21</v>
      </c>
      <c r="O96" s="197">
        <v>2.0099999999999998</v>
      </c>
      <c r="P96" s="197">
        <v>2.0499999999999998</v>
      </c>
      <c r="Q96" s="197">
        <v>4.62</v>
      </c>
      <c r="R96" s="197">
        <v>8.93</v>
      </c>
      <c r="S96" s="197">
        <v>3.47</v>
      </c>
      <c r="T96" s="197">
        <v>0</v>
      </c>
      <c r="U96" s="197">
        <v>11</v>
      </c>
      <c r="V96" s="197">
        <v>0</v>
      </c>
      <c r="W96" s="197">
        <v>0</v>
      </c>
      <c r="X96" s="197">
        <v>1.5</v>
      </c>
      <c r="Y96" s="197">
        <v>56.48</v>
      </c>
      <c r="Z96" s="197">
        <v>5.36</v>
      </c>
      <c r="AA96" s="197">
        <v>13.69</v>
      </c>
      <c r="AB96" s="197">
        <v>0</v>
      </c>
      <c r="AC96" s="197">
        <v>11.32</v>
      </c>
      <c r="AD96" s="197">
        <v>0</v>
      </c>
      <c r="AE96" s="197">
        <v>0</v>
      </c>
      <c r="AF96" s="197">
        <v>0</v>
      </c>
      <c r="AG96" s="197">
        <v>3.71</v>
      </c>
      <c r="AH96" s="197">
        <v>0</v>
      </c>
      <c r="AI96" s="197">
        <v>27.96</v>
      </c>
      <c r="AJ96" s="197">
        <v>0</v>
      </c>
      <c r="AK96" s="197">
        <v>0</v>
      </c>
      <c r="AL96" s="197">
        <v>0</v>
      </c>
      <c r="AM96" s="197">
        <v>17.16</v>
      </c>
      <c r="AN96" s="197">
        <v>0</v>
      </c>
      <c r="AO96" s="197">
        <v>129.47999999999999</v>
      </c>
      <c r="AP96" s="197">
        <v>0</v>
      </c>
    </row>
    <row r="97" spans="1:42">
      <c r="A97" t="s">
        <v>139</v>
      </c>
      <c r="B97" s="197">
        <v>0</v>
      </c>
      <c r="C97" s="197">
        <v>11.39</v>
      </c>
      <c r="D97" s="197">
        <v>0</v>
      </c>
      <c r="E97" s="197">
        <v>0</v>
      </c>
      <c r="F97" s="197">
        <v>17.649999999999999</v>
      </c>
      <c r="G97" s="197">
        <v>0</v>
      </c>
      <c r="H97" s="197">
        <v>0</v>
      </c>
      <c r="I97" s="197">
        <v>23.11</v>
      </c>
      <c r="J97" s="197">
        <v>0</v>
      </c>
      <c r="K97" s="197">
        <v>79.760000000000005</v>
      </c>
      <c r="L97" s="197">
        <v>38.619999999999997</v>
      </c>
      <c r="M97" s="197">
        <v>0</v>
      </c>
      <c r="N97" s="197">
        <v>1.21</v>
      </c>
      <c r="O97" s="197">
        <v>2.0099999999999998</v>
      </c>
      <c r="P97" s="197">
        <v>2.0499999999999998</v>
      </c>
      <c r="Q97" s="197">
        <v>4.62</v>
      </c>
      <c r="R97" s="197">
        <v>8.93</v>
      </c>
      <c r="S97" s="197">
        <v>3.47</v>
      </c>
      <c r="T97" s="197">
        <v>0</v>
      </c>
      <c r="U97" s="197">
        <v>11</v>
      </c>
      <c r="V97" s="197">
        <v>0</v>
      </c>
      <c r="W97" s="197">
        <v>0</v>
      </c>
      <c r="X97" s="197">
        <v>18.27</v>
      </c>
      <c r="Y97" s="197">
        <v>56.48</v>
      </c>
      <c r="Z97" s="197">
        <v>5.36</v>
      </c>
      <c r="AA97" s="197">
        <v>13.69</v>
      </c>
      <c r="AB97" s="197">
        <v>0</v>
      </c>
      <c r="AC97" s="197">
        <v>11.32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27.96</v>
      </c>
      <c r="AJ97" s="197">
        <v>0</v>
      </c>
      <c r="AK97" s="197">
        <v>0</v>
      </c>
      <c r="AL97" s="197">
        <v>0</v>
      </c>
      <c r="AM97" s="197">
        <v>17.16</v>
      </c>
      <c r="AN97" s="197">
        <v>0</v>
      </c>
      <c r="AO97" s="197">
        <v>129.47999999999999</v>
      </c>
      <c r="AP97" s="197">
        <v>0</v>
      </c>
    </row>
    <row r="98" spans="1:42">
      <c r="A98" t="s">
        <v>140</v>
      </c>
      <c r="B98" s="197">
        <v>0</v>
      </c>
      <c r="C98" s="197">
        <v>11.39</v>
      </c>
      <c r="D98" s="197">
        <v>0</v>
      </c>
      <c r="E98" s="197">
        <v>0</v>
      </c>
      <c r="F98" s="197">
        <v>17.649999999999999</v>
      </c>
      <c r="G98" s="197">
        <v>0</v>
      </c>
      <c r="H98" s="197">
        <v>0</v>
      </c>
      <c r="I98" s="197">
        <v>23.11</v>
      </c>
      <c r="J98" s="197">
        <v>0</v>
      </c>
      <c r="K98" s="197">
        <v>79.760000000000005</v>
      </c>
      <c r="L98" s="197">
        <v>38.619999999999997</v>
      </c>
      <c r="M98" s="197">
        <v>0</v>
      </c>
      <c r="N98" s="197">
        <v>1.21</v>
      </c>
      <c r="O98" s="197">
        <v>2.0099999999999998</v>
      </c>
      <c r="P98" s="197">
        <v>2.06</v>
      </c>
      <c r="Q98" s="197">
        <v>4.62</v>
      </c>
      <c r="R98" s="197">
        <v>8.93</v>
      </c>
      <c r="S98" s="197">
        <v>3.47</v>
      </c>
      <c r="T98" s="197">
        <v>0</v>
      </c>
      <c r="U98" s="197">
        <v>11</v>
      </c>
      <c r="V98" s="197">
        <v>0</v>
      </c>
      <c r="W98" s="197">
        <v>0</v>
      </c>
      <c r="X98" s="197">
        <v>18.27</v>
      </c>
      <c r="Y98" s="197">
        <v>56.48</v>
      </c>
      <c r="Z98" s="197">
        <v>5.36</v>
      </c>
      <c r="AA98" s="197">
        <v>13.69</v>
      </c>
      <c r="AB98" s="197">
        <v>0</v>
      </c>
      <c r="AC98" s="197">
        <v>11.32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27.96</v>
      </c>
      <c r="AJ98" s="197">
        <v>0</v>
      </c>
      <c r="AK98" s="197">
        <v>0</v>
      </c>
      <c r="AL98" s="197">
        <v>0</v>
      </c>
      <c r="AM98" s="197">
        <v>17.16</v>
      </c>
      <c r="AN98" s="197">
        <v>0</v>
      </c>
      <c r="AO98" s="197">
        <v>129.47999999999999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0.27064250000000012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0.76358000000000137</v>
      </c>
      <c r="L99">
        <f t="shared" si="0"/>
        <v>0.4663449999999994</v>
      </c>
      <c r="M99">
        <f t="shared" si="0"/>
        <v>0</v>
      </c>
      <c r="N99">
        <f t="shared" si="0"/>
        <v>2.9062499999999936E-2</v>
      </c>
      <c r="O99">
        <f t="shared" si="0"/>
        <v>4.9237499999999955E-2</v>
      </c>
      <c r="P99">
        <f t="shared" si="0"/>
        <v>4.9420000000000054E-2</v>
      </c>
      <c r="Q99">
        <f t="shared" si="0"/>
        <v>4.8060000000000012E-2</v>
      </c>
      <c r="R99">
        <f t="shared" si="0"/>
        <v>8.3060000000000092E-2</v>
      </c>
      <c r="S99">
        <f t="shared" si="0"/>
        <v>5.1020000000000038E-2</v>
      </c>
      <c r="T99">
        <f t="shared" si="0"/>
        <v>0</v>
      </c>
      <c r="U99">
        <f t="shared" si="0"/>
        <v>0.19867999999999988</v>
      </c>
      <c r="V99">
        <f t="shared" si="0"/>
        <v>0</v>
      </c>
      <c r="W99">
        <f t="shared" si="0"/>
        <v>0</v>
      </c>
      <c r="X99">
        <f t="shared" si="0"/>
        <v>4.3897500000000006E-2</v>
      </c>
      <c r="Y99">
        <f t="shared" si="0"/>
        <v>1.3555199999999976</v>
      </c>
      <c r="Z99">
        <f t="shared" si="0"/>
        <v>0.12864000000000025</v>
      </c>
      <c r="AA99">
        <f t="shared" si="0"/>
        <v>0.11770250000000039</v>
      </c>
      <c r="AB99">
        <f t="shared" si="0"/>
        <v>0</v>
      </c>
      <c r="AC99">
        <f t="shared" si="0"/>
        <v>0.25705000000000006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9.1249999999999994E-3</v>
      </c>
      <c r="AH99">
        <f t="shared" si="0"/>
        <v>2.4100000000000002E-3</v>
      </c>
      <c r="AI99">
        <f t="shared" si="0"/>
        <v>0.67345500000000058</v>
      </c>
      <c r="AJ99">
        <f t="shared" si="0"/>
        <v>0</v>
      </c>
      <c r="AK99">
        <f t="shared" si="0"/>
        <v>1.6397499999999999E-2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-0.17</v>
      </c>
      <c r="AH3" s="197">
        <v>0</v>
      </c>
      <c r="AI3" s="197">
        <v>11.15</v>
      </c>
      <c r="AJ3" s="197">
        <v>0</v>
      </c>
      <c r="AK3" s="197">
        <v>0</v>
      </c>
      <c r="AL3" s="197">
        <v>0</v>
      </c>
      <c r="AM3" s="197">
        <v>2</v>
      </c>
      <c r="AN3" s="197">
        <v>0</v>
      </c>
      <c r="AO3" s="197">
        <v>14.74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11.15</v>
      </c>
      <c r="AJ4" s="197">
        <v>0</v>
      </c>
      <c r="AK4" s="197">
        <v>0</v>
      </c>
      <c r="AL4" s="197">
        <v>0</v>
      </c>
      <c r="AM4" s="197">
        <v>2</v>
      </c>
      <c r="AN4" s="197">
        <v>0</v>
      </c>
      <c r="AO4" s="197">
        <v>14.74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11.15</v>
      </c>
      <c r="AJ5" s="197">
        <v>0</v>
      </c>
      <c r="AK5" s="197">
        <v>0</v>
      </c>
      <c r="AL5" s="197">
        <v>0</v>
      </c>
      <c r="AM5" s="197">
        <v>2</v>
      </c>
      <c r="AN5" s="197">
        <v>0</v>
      </c>
      <c r="AO5" s="197">
        <v>14.74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11.15</v>
      </c>
      <c r="AJ6" s="197">
        <v>0</v>
      </c>
      <c r="AK6" s="197">
        <v>0</v>
      </c>
      <c r="AL6" s="197">
        <v>0</v>
      </c>
      <c r="AM6" s="197">
        <v>2</v>
      </c>
      <c r="AN6" s="197">
        <v>0</v>
      </c>
      <c r="AO6" s="197">
        <v>14.74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11.15</v>
      </c>
      <c r="AJ7" s="197">
        <v>0</v>
      </c>
      <c r="AK7" s="197">
        <v>0</v>
      </c>
      <c r="AL7" s="197">
        <v>0</v>
      </c>
      <c r="AM7" s="197">
        <v>2</v>
      </c>
      <c r="AN7" s="197">
        <v>0</v>
      </c>
      <c r="AO7" s="197">
        <v>14.74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11.15</v>
      </c>
      <c r="AJ8" s="197">
        <v>0</v>
      </c>
      <c r="AK8" s="197">
        <v>0</v>
      </c>
      <c r="AL8" s="197">
        <v>0</v>
      </c>
      <c r="AM8" s="197">
        <v>2</v>
      </c>
      <c r="AN8" s="197">
        <v>0</v>
      </c>
      <c r="AO8" s="197">
        <v>14.74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10.54</v>
      </c>
      <c r="AJ9" s="197">
        <v>0</v>
      </c>
      <c r="AK9" s="197">
        <v>0</v>
      </c>
      <c r="AL9" s="197">
        <v>0</v>
      </c>
      <c r="AM9" s="197">
        <v>2</v>
      </c>
      <c r="AN9" s="197">
        <v>0</v>
      </c>
      <c r="AO9" s="197">
        <v>14.74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10.54</v>
      </c>
      <c r="AJ10" s="197">
        <v>0</v>
      </c>
      <c r="AK10" s="197">
        <v>0</v>
      </c>
      <c r="AL10" s="197">
        <v>0</v>
      </c>
      <c r="AM10" s="197">
        <v>2</v>
      </c>
      <c r="AN10" s="197">
        <v>0</v>
      </c>
      <c r="AO10" s="197">
        <v>14.74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10.54</v>
      </c>
      <c r="AJ11" s="197">
        <v>0</v>
      </c>
      <c r="AK11" s="197">
        <v>0</v>
      </c>
      <c r="AL11" s="197">
        <v>0</v>
      </c>
      <c r="AM11" s="197">
        <v>2</v>
      </c>
      <c r="AN11" s="197">
        <v>0</v>
      </c>
      <c r="AO11" s="197">
        <v>14.74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10.54</v>
      </c>
      <c r="AJ12" s="197">
        <v>0</v>
      </c>
      <c r="AK12" s="197">
        <v>0</v>
      </c>
      <c r="AL12" s="197">
        <v>0</v>
      </c>
      <c r="AM12" s="197">
        <v>2</v>
      </c>
      <c r="AN12" s="197">
        <v>0</v>
      </c>
      <c r="AO12" s="197">
        <v>14.74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10.54</v>
      </c>
      <c r="AJ13" s="197">
        <v>0</v>
      </c>
      <c r="AK13" s="197">
        <v>0</v>
      </c>
      <c r="AL13" s="197">
        <v>0</v>
      </c>
      <c r="AM13" s="197">
        <v>2</v>
      </c>
      <c r="AN13" s="197">
        <v>0</v>
      </c>
      <c r="AO13" s="197">
        <v>14.74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10.54</v>
      </c>
      <c r="AJ14" s="197">
        <v>0</v>
      </c>
      <c r="AK14" s="197">
        <v>0</v>
      </c>
      <c r="AL14" s="197">
        <v>0</v>
      </c>
      <c r="AM14" s="197">
        <v>2</v>
      </c>
      <c r="AN14" s="197">
        <v>0</v>
      </c>
      <c r="AO14" s="197">
        <v>14.74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10.54</v>
      </c>
      <c r="AJ15" s="197">
        <v>0</v>
      </c>
      <c r="AK15" s="197">
        <v>-5</v>
      </c>
      <c r="AL15" s="197">
        <v>0</v>
      </c>
      <c r="AM15" s="197">
        <v>2</v>
      </c>
      <c r="AN15" s="197">
        <v>0</v>
      </c>
      <c r="AO15" s="197">
        <v>14.74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10.54</v>
      </c>
      <c r="AJ16" s="197">
        <v>0</v>
      </c>
      <c r="AK16" s="197">
        <v>-5</v>
      </c>
      <c r="AL16" s="197">
        <v>0</v>
      </c>
      <c r="AM16" s="197">
        <v>2</v>
      </c>
      <c r="AN16" s="197">
        <v>0</v>
      </c>
      <c r="AO16" s="197">
        <v>14.74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10.54</v>
      </c>
      <c r="AJ17" s="197">
        <v>0</v>
      </c>
      <c r="AK17" s="197">
        <v>-5</v>
      </c>
      <c r="AL17" s="197">
        <v>0</v>
      </c>
      <c r="AM17" s="197">
        <v>2</v>
      </c>
      <c r="AN17" s="197">
        <v>0</v>
      </c>
      <c r="AO17" s="197">
        <v>14.74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10.54</v>
      </c>
      <c r="AJ18" s="197">
        <v>0</v>
      </c>
      <c r="AK18" s="197">
        <v>-6</v>
      </c>
      <c r="AL18" s="197">
        <v>0</v>
      </c>
      <c r="AM18" s="197">
        <v>2</v>
      </c>
      <c r="AN18" s="197">
        <v>0</v>
      </c>
      <c r="AO18" s="197">
        <v>14.74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10.54</v>
      </c>
      <c r="AJ19" s="197">
        <v>0</v>
      </c>
      <c r="AK19" s="197">
        <v>-10</v>
      </c>
      <c r="AL19" s="197">
        <v>0</v>
      </c>
      <c r="AM19" s="197">
        <v>2</v>
      </c>
      <c r="AN19" s="197">
        <v>0</v>
      </c>
      <c r="AO19" s="197">
        <v>14.74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10.54</v>
      </c>
      <c r="AJ20" s="197">
        <v>0</v>
      </c>
      <c r="AK20" s="197">
        <v>-4</v>
      </c>
      <c r="AL20" s="197">
        <v>0</v>
      </c>
      <c r="AM20" s="197">
        <v>2</v>
      </c>
      <c r="AN20" s="197">
        <v>0</v>
      </c>
      <c r="AO20" s="197">
        <v>14.74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10.54</v>
      </c>
      <c r="AJ21" s="197">
        <v>0</v>
      </c>
      <c r="AK21" s="197">
        <v>-7</v>
      </c>
      <c r="AL21" s="197">
        <v>0</v>
      </c>
      <c r="AM21" s="197">
        <v>2</v>
      </c>
      <c r="AN21" s="197">
        <v>0</v>
      </c>
      <c r="AO21" s="197">
        <v>14.74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10.54</v>
      </c>
      <c r="AJ22" s="197">
        <v>0</v>
      </c>
      <c r="AK22" s="197">
        <v>-9</v>
      </c>
      <c r="AL22" s="197">
        <v>0</v>
      </c>
      <c r="AM22" s="197">
        <v>2</v>
      </c>
      <c r="AN22" s="197">
        <v>0</v>
      </c>
      <c r="AO22" s="197">
        <v>14.74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10.54</v>
      </c>
      <c r="AJ23" s="197">
        <v>0</v>
      </c>
      <c r="AK23" s="197">
        <v>-9</v>
      </c>
      <c r="AL23" s="197">
        <v>0</v>
      </c>
      <c r="AM23" s="197">
        <v>2</v>
      </c>
      <c r="AN23" s="197">
        <v>0</v>
      </c>
      <c r="AO23" s="197">
        <v>14.74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10.54</v>
      </c>
      <c r="AJ24" s="197">
        <v>0</v>
      </c>
      <c r="AK24" s="197">
        <v>-10</v>
      </c>
      <c r="AL24" s="197">
        <v>0</v>
      </c>
      <c r="AM24" s="197">
        <v>2</v>
      </c>
      <c r="AN24" s="197">
        <v>0</v>
      </c>
      <c r="AO24" s="197">
        <v>14.74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10.54</v>
      </c>
      <c r="AJ25" s="197">
        <v>0</v>
      </c>
      <c r="AK25" s="197">
        <v>-19</v>
      </c>
      <c r="AL25" s="197">
        <v>0</v>
      </c>
      <c r="AM25" s="197">
        <v>2</v>
      </c>
      <c r="AN25" s="197">
        <v>0</v>
      </c>
      <c r="AO25" s="197">
        <v>14.74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10.54</v>
      </c>
      <c r="AJ26" s="197">
        <v>0</v>
      </c>
      <c r="AK26" s="197">
        <v>-12</v>
      </c>
      <c r="AL26" s="197">
        <v>0</v>
      </c>
      <c r="AM26" s="197">
        <v>2</v>
      </c>
      <c r="AN26" s="197">
        <v>0</v>
      </c>
      <c r="AO26" s="197">
        <v>14.74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10.54</v>
      </c>
      <c r="AJ27" s="197">
        <v>0</v>
      </c>
      <c r="AK27" s="197">
        <v>-18</v>
      </c>
      <c r="AL27" s="197">
        <v>0</v>
      </c>
      <c r="AM27" s="197">
        <v>2</v>
      </c>
      <c r="AN27" s="197">
        <v>0</v>
      </c>
      <c r="AO27" s="197">
        <v>14.74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10.54</v>
      </c>
      <c r="AJ28" s="197">
        <v>0</v>
      </c>
      <c r="AK28" s="197">
        <v>-20</v>
      </c>
      <c r="AL28" s="197">
        <v>0</v>
      </c>
      <c r="AM28" s="197">
        <v>2</v>
      </c>
      <c r="AN28" s="197">
        <v>0</v>
      </c>
      <c r="AO28" s="197">
        <v>14.74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10.54</v>
      </c>
      <c r="AJ29" s="197">
        <v>0</v>
      </c>
      <c r="AK29" s="197">
        <v>-21.37</v>
      </c>
      <c r="AL29" s="197">
        <v>0</v>
      </c>
      <c r="AM29" s="197">
        <v>2</v>
      </c>
      <c r="AN29" s="197">
        <v>0</v>
      </c>
      <c r="AO29" s="197">
        <v>14.74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10.54</v>
      </c>
      <c r="AJ30" s="197">
        <v>0</v>
      </c>
      <c r="AK30" s="197">
        <v>-23.14</v>
      </c>
      <c r="AL30" s="197">
        <v>0</v>
      </c>
      <c r="AM30" s="197">
        <v>2</v>
      </c>
      <c r="AN30" s="197">
        <v>0</v>
      </c>
      <c r="AO30" s="197">
        <v>14.74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10.54</v>
      </c>
      <c r="AJ31" s="197">
        <v>0</v>
      </c>
      <c r="AK31" s="197">
        <v>-29.14</v>
      </c>
      <c r="AL31" s="197">
        <v>0</v>
      </c>
      <c r="AM31" s="197">
        <v>2</v>
      </c>
      <c r="AN31" s="197">
        <v>0</v>
      </c>
      <c r="AO31" s="197">
        <v>14.74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10.54</v>
      </c>
      <c r="AJ32" s="197">
        <v>0</v>
      </c>
      <c r="AK32" s="197">
        <v>-24.88</v>
      </c>
      <c r="AL32" s="197">
        <v>0</v>
      </c>
      <c r="AM32" s="197">
        <v>2</v>
      </c>
      <c r="AN32" s="197">
        <v>0</v>
      </c>
      <c r="AO32" s="197">
        <v>14.74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10.54</v>
      </c>
      <c r="AJ33" s="197">
        <v>0</v>
      </c>
      <c r="AK33" s="197">
        <v>-26.6</v>
      </c>
      <c r="AL33" s="197">
        <v>0</v>
      </c>
      <c r="AM33" s="197">
        <v>2</v>
      </c>
      <c r="AN33" s="197">
        <v>0</v>
      </c>
      <c r="AO33" s="197">
        <v>14.74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10.54</v>
      </c>
      <c r="AJ34" s="197">
        <v>0</v>
      </c>
      <c r="AK34" s="197">
        <v>-26.6</v>
      </c>
      <c r="AL34" s="197">
        <v>0</v>
      </c>
      <c r="AM34" s="197">
        <v>2</v>
      </c>
      <c r="AN34" s="197">
        <v>0</v>
      </c>
      <c r="AO34" s="197">
        <v>14.74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10.54</v>
      </c>
      <c r="AJ35" s="197">
        <v>0</v>
      </c>
      <c r="AK35" s="197">
        <v>-27.99</v>
      </c>
      <c r="AL35" s="197">
        <v>0</v>
      </c>
      <c r="AM35" s="197">
        <v>2</v>
      </c>
      <c r="AN35" s="197">
        <v>0</v>
      </c>
      <c r="AO35" s="197">
        <v>15.11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10.54</v>
      </c>
      <c r="AJ36" s="197">
        <v>0</v>
      </c>
      <c r="AK36" s="197">
        <v>-27.99</v>
      </c>
      <c r="AL36" s="197">
        <v>0</v>
      </c>
      <c r="AM36" s="197">
        <v>2</v>
      </c>
      <c r="AN36" s="197">
        <v>0</v>
      </c>
      <c r="AO36" s="197">
        <v>15.11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10.54</v>
      </c>
      <c r="AJ37" s="197">
        <v>0</v>
      </c>
      <c r="AK37" s="197">
        <v>-32.229999999999997</v>
      </c>
      <c r="AL37" s="197">
        <v>0</v>
      </c>
      <c r="AM37" s="197">
        <v>2</v>
      </c>
      <c r="AN37" s="197">
        <v>0</v>
      </c>
      <c r="AO37" s="197">
        <v>15.11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10.54</v>
      </c>
      <c r="AJ38" s="197">
        <v>0</v>
      </c>
      <c r="AK38" s="197">
        <v>-26.26</v>
      </c>
      <c r="AL38" s="197">
        <v>0</v>
      </c>
      <c r="AM38" s="197">
        <v>2</v>
      </c>
      <c r="AN38" s="197">
        <v>0</v>
      </c>
      <c r="AO38" s="197">
        <v>15.11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</v>
      </c>
      <c r="AH39" s="197">
        <v>0</v>
      </c>
      <c r="AI39" s="197">
        <v>10.54</v>
      </c>
      <c r="AJ39" s="197">
        <v>0</v>
      </c>
      <c r="AK39" s="197">
        <v>-27.99</v>
      </c>
      <c r="AL39" s="197">
        <v>0</v>
      </c>
      <c r="AM39" s="197">
        <v>2</v>
      </c>
      <c r="AN39" s="197">
        <v>0</v>
      </c>
      <c r="AO39" s="197">
        <v>15.11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1</v>
      </c>
      <c r="AH40" s="197">
        <v>0</v>
      </c>
      <c r="AI40" s="197">
        <v>10.54</v>
      </c>
      <c r="AJ40" s="197">
        <v>0</v>
      </c>
      <c r="AK40" s="197">
        <v>-28.85</v>
      </c>
      <c r="AL40" s="197">
        <v>0</v>
      </c>
      <c r="AM40" s="197">
        <v>2</v>
      </c>
      <c r="AN40" s="197">
        <v>0</v>
      </c>
      <c r="AO40" s="197">
        <v>15.11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10.54</v>
      </c>
      <c r="AJ41" s="197">
        <v>0</v>
      </c>
      <c r="AK41" s="197">
        <v>-28.85</v>
      </c>
      <c r="AL41" s="197">
        <v>0</v>
      </c>
      <c r="AM41" s="197">
        <v>2</v>
      </c>
      <c r="AN41" s="197">
        <v>0</v>
      </c>
      <c r="AO41" s="197">
        <v>15.11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10.54</v>
      </c>
      <c r="AJ42" s="197">
        <v>0</v>
      </c>
      <c r="AK42" s="197">
        <v>-28.85</v>
      </c>
      <c r="AL42" s="197">
        <v>0</v>
      </c>
      <c r="AM42" s="197">
        <v>2</v>
      </c>
      <c r="AN42" s="197">
        <v>0</v>
      </c>
      <c r="AO42" s="197">
        <v>15.11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10.54</v>
      </c>
      <c r="AJ43" s="197">
        <v>0</v>
      </c>
      <c r="AK43" s="197">
        <v>-32.229999999999997</v>
      </c>
      <c r="AL43" s="197">
        <v>0</v>
      </c>
      <c r="AM43" s="197">
        <v>2</v>
      </c>
      <c r="AN43" s="197">
        <v>0</v>
      </c>
      <c r="AO43" s="197">
        <v>15.11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10.54</v>
      </c>
      <c r="AJ44" s="197">
        <v>0</v>
      </c>
      <c r="AK44" s="197">
        <v>-25.38</v>
      </c>
      <c r="AL44" s="197">
        <v>0</v>
      </c>
      <c r="AM44" s="197">
        <v>2</v>
      </c>
      <c r="AN44" s="197">
        <v>0</v>
      </c>
      <c r="AO44" s="197">
        <v>15.11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10.54</v>
      </c>
      <c r="AJ45" s="197">
        <v>0</v>
      </c>
      <c r="AK45" s="197">
        <v>-26.26</v>
      </c>
      <c r="AL45" s="197">
        <v>0</v>
      </c>
      <c r="AM45" s="197">
        <v>2</v>
      </c>
      <c r="AN45" s="197">
        <v>0</v>
      </c>
      <c r="AO45" s="197">
        <v>15.11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10.54</v>
      </c>
      <c r="AJ46" s="197">
        <v>0</v>
      </c>
      <c r="AK46" s="197">
        <v>-26.26</v>
      </c>
      <c r="AL46" s="197">
        <v>0</v>
      </c>
      <c r="AM46" s="197">
        <v>2</v>
      </c>
      <c r="AN46" s="197">
        <v>0</v>
      </c>
      <c r="AO46" s="197">
        <v>15.11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10.54</v>
      </c>
      <c r="AJ47" s="197">
        <v>0</v>
      </c>
      <c r="AK47" s="197">
        <v>-25.74</v>
      </c>
      <c r="AL47" s="197">
        <v>0</v>
      </c>
      <c r="AM47" s="197">
        <v>2</v>
      </c>
      <c r="AN47" s="197">
        <v>0</v>
      </c>
      <c r="AO47" s="197">
        <v>15.11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3.64</v>
      </c>
      <c r="AI48" s="197">
        <v>10.54</v>
      </c>
      <c r="AJ48" s="197">
        <v>0</v>
      </c>
      <c r="AK48" s="197">
        <v>-25.74</v>
      </c>
      <c r="AL48" s="197">
        <v>0</v>
      </c>
      <c r="AM48" s="197">
        <v>2</v>
      </c>
      <c r="AN48" s="197">
        <v>0</v>
      </c>
      <c r="AO48" s="197">
        <v>15.11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10.54</v>
      </c>
      <c r="AJ49" s="197">
        <v>0</v>
      </c>
      <c r="AK49" s="197">
        <v>-29.98</v>
      </c>
      <c r="AL49" s="197">
        <v>0</v>
      </c>
      <c r="AM49" s="197">
        <v>2</v>
      </c>
      <c r="AN49" s="197">
        <v>0</v>
      </c>
      <c r="AO49" s="197">
        <v>15.11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10.54</v>
      </c>
      <c r="AJ50" s="197">
        <v>0</v>
      </c>
      <c r="AK50" s="197">
        <v>-23.14</v>
      </c>
      <c r="AL50" s="197">
        <v>0</v>
      </c>
      <c r="AM50" s="197">
        <v>2</v>
      </c>
      <c r="AN50" s="197">
        <v>0</v>
      </c>
      <c r="AO50" s="197">
        <v>15.11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10.54</v>
      </c>
      <c r="AJ51" s="197">
        <v>0</v>
      </c>
      <c r="AK51" s="197">
        <v>-25.74</v>
      </c>
      <c r="AL51" s="197">
        <v>0</v>
      </c>
      <c r="AM51" s="197">
        <v>2</v>
      </c>
      <c r="AN51" s="197">
        <v>0</v>
      </c>
      <c r="AO51" s="197">
        <v>15.11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0.18</v>
      </c>
      <c r="AH52" s="197">
        <v>0</v>
      </c>
      <c r="AI52" s="197">
        <v>10.54</v>
      </c>
      <c r="AJ52" s="197">
        <v>0</v>
      </c>
      <c r="AK52" s="197">
        <v>-25.74</v>
      </c>
      <c r="AL52" s="197">
        <v>0</v>
      </c>
      <c r="AM52" s="197">
        <v>2</v>
      </c>
      <c r="AN52" s="197">
        <v>0</v>
      </c>
      <c r="AO52" s="197">
        <v>15.11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10.54</v>
      </c>
      <c r="AJ53" s="197">
        <v>0</v>
      </c>
      <c r="AK53" s="197">
        <v>-25.74</v>
      </c>
      <c r="AL53" s="197">
        <v>0</v>
      </c>
      <c r="AM53" s="197">
        <v>2</v>
      </c>
      <c r="AN53" s="197">
        <v>0</v>
      </c>
      <c r="AO53" s="197">
        <v>15.11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10.54</v>
      </c>
      <c r="AJ54" s="197">
        <v>0</v>
      </c>
      <c r="AK54" s="197">
        <v>-24.88</v>
      </c>
      <c r="AL54" s="197">
        <v>0</v>
      </c>
      <c r="AM54" s="197">
        <v>2</v>
      </c>
      <c r="AN54" s="197">
        <v>0</v>
      </c>
      <c r="AO54" s="197">
        <v>15.11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10.54</v>
      </c>
      <c r="AJ55" s="197">
        <v>0</v>
      </c>
      <c r="AK55" s="197">
        <v>-27.45</v>
      </c>
      <c r="AL55" s="197">
        <v>0</v>
      </c>
      <c r="AM55" s="197">
        <v>2</v>
      </c>
      <c r="AN55" s="197">
        <v>0</v>
      </c>
      <c r="AO55" s="197">
        <v>15.11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10.54</v>
      </c>
      <c r="AJ56" s="197">
        <v>0</v>
      </c>
      <c r="AK56" s="197">
        <v>-20.48</v>
      </c>
      <c r="AL56" s="197">
        <v>0</v>
      </c>
      <c r="AM56" s="197">
        <v>2</v>
      </c>
      <c r="AN56" s="197">
        <v>0</v>
      </c>
      <c r="AO56" s="197">
        <v>15.11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10.54</v>
      </c>
      <c r="AJ57" s="197">
        <v>0</v>
      </c>
      <c r="AK57" s="197">
        <v>-21.37</v>
      </c>
      <c r="AL57" s="197">
        <v>0</v>
      </c>
      <c r="AM57" s="197">
        <v>2</v>
      </c>
      <c r="AN57" s="197">
        <v>0</v>
      </c>
      <c r="AO57" s="197">
        <v>15.11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10.54</v>
      </c>
      <c r="AJ58" s="197">
        <v>0</v>
      </c>
      <c r="AK58" s="197">
        <v>-23.14</v>
      </c>
      <c r="AL58" s="197">
        <v>0</v>
      </c>
      <c r="AM58" s="197">
        <v>2</v>
      </c>
      <c r="AN58" s="197">
        <v>0</v>
      </c>
      <c r="AO58" s="197">
        <v>15.11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10.54</v>
      </c>
      <c r="AJ59" s="197">
        <v>0</v>
      </c>
      <c r="AK59" s="197">
        <v>-23.14</v>
      </c>
      <c r="AL59" s="197">
        <v>0</v>
      </c>
      <c r="AM59" s="197">
        <v>2</v>
      </c>
      <c r="AN59" s="197">
        <v>0</v>
      </c>
      <c r="AO59" s="197">
        <v>15.11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10.54</v>
      </c>
      <c r="AJ60" s="197">
        <v>0</v>
      </c>
      <c r="AK60" s="197">
        <v>-22.26</v>
      </c>
      <c r="AL60" s="197">
        <v>0</v>
      </c>
      <c r="AM60" s="197">
        <v>2</v>
      </c>
      <c r="AN60" s="197">
        <v>0</v>
      </c>
      <c r="AO60" s="197">
        <v>15.11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10.54</v>
      </c>
      <c r="AJ61" s="197">
        <v>0</v>
      </c>
      <c r="AK61" s="197">
        <v>-21.37</v>
      </c>
      <c r="AL61" s="197">
        <v>0</v>
      </c>
      <c r="AM61" s="197">
        <v>2</v>
      </c>
      <c r="AN61" s="197">
        <v>0</v>
      </c>
      <c r="AO61" s="197">
        <v>15.11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10.54</v>
      </c>
      <c r="AJ62" s="197">
        <v>0</v>
      </c>
      <c r="AK62" s="197">
        <v>-12</v>
      </c>
      <c r="AL62" s="197">
        <v>0</v>
      </c>
      <c r="AM62" s="197">
        <v>2</v>
      </c>
      <c r="AN62" s="197">
        <v>0</v>
      </c>
      <c r="AO62" s="197">
        <v>15.11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10.54</v>
      </c>
      <c r="AJ63" s="197">
        <v>0</v>
      </c>
      <c r="AK63" s="197">
        <v>-15</v>
      </c>
      <c r="AL63" s="197">
        <v>0</v>
      </c>
      <c r="AM63" s="197">
        <v>2</v>
      </c>
      <c r="AN63" s="197">
        <v>0</v>
      </c>
      <c r="AO63" s="197">
        <v>15.11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10.54</v>
      </c>
      <c r="AJ64" s="197">
        <v>0</v>
      </c>
      <c r="AK64" s="197">
        <v>-14</v>
      </c>
      <c r="AL64" s="197">
        <v>0</v>
      </c>
      <c r="AM64" s="197">
        <v>2</v>
      </c>
      <c r="AN64" s="197">
        <v>0</v>
      </c>
      <c r="AO64" s="197">
        <v>15.11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10.54</v>
      </c>
      <c r="AJ65" s="197">
        <v>0</v>
      </c>
      <c r="AK65" s="197">
        <v>-14</v>
      </c>
      <c r="AL65" s="197">
        <v>0</v>
      </c>
      <c r="AM65" s="197">
        <v>2</v>
      </c>
      <c r="AN65" s="197">
        <v>0</v>
      </c>
      <c r="AO65" s="197">
        <v>15.11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10.54</v>
      </c>
      <c r="AJ66" s="197">
        <v>0</v>
      </c>
      <c r="AK66" s="197">
        <v>-13</v>
      </c>
      <c r="AL66" s="197">
        <v>0</v>
      </c>
      <c r="AM66" s="197">
        <v>2</v>
      </c>
      <c r="AN66" s="197">
        <v>0</v>
      </c>
      <c r="AO66" s="197">
        <v>15.11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0.82</v>
      </c>
      <c r="AH67" s="197">
        <v>0</v>
      </c>
      <c r="AI67" s="197">
        <v>10.54</v>
      </c>
      <c r="AJ67" s="197">
        <v>0</v>
      </c>
      <c r="AK67" s="197">
        <v>-18</v>
      </c>
      <c r="AL67" s="197">
        <v>0</v>
      </c>
      <c r="AM67" s="197">
        <v>2</v>
      </c>
      <c r="AN67" s="197">
        <v>0</v>
      </c>
      <c r="AO67" s="197">
        <v>15.11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0.82</v>
      </c>
      <c r="AH68" s="197">
        <v>0</v>
      </c>
      <c r="AI68" s="197">
        <v>10.54</v>
      </c>
      <c r="AJ68" s="197">
        <v>0</v>
      </c>
      <c r="AK68" s="197">
        <v>-12</v>
      </c>
      <c r="AL68" s="197">
        <v>0</v>
      </c>
      <c r="AM68" s="197">
        <v>2</v>
      </c>
      <c r="AN68" s="197">
        <v>0</v>
      </c>
      <c r="AO68" s="197">
        <v>15.11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</v>
      </c>
      <c r="AH69" s="197">
        <v>0</v>
      </c>
      <c r="AI69" s="197">
        <v>10.54</v>
      </c>
      <c r="AJ69" s="197">
        <v>0</v>
      </c>
      <c r="AK69" s="197">
        <v>-16</v>
      </c>
      <c r="AL69" s="197">
        <v>0</v>
      </c>
      <c r="AM69" s="197">
        <v>2</v>
      </c>
      <c r="AN69" s="197">
        <v>0</v>
      </c>
      <c r="AO69" s="197">
        <v>15.11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0.7</v>
      </c>
      <c r="AH70" s="197">
        <v>0</v>
      </c>
      <c r="AI70" s="197">
        <v>10.54</v>
      </c>
      <c r="AJ70" s="197">
        <v>0</v>
      </c>
      <c r="AK70" s="197">
        <v>-17</v>
      </c>
      <c r="AL70" s="197">
        <v>0</v>
      </c>
      <c r="AM70" s="197">
        <v>2</v>
      </c>
      <c r="AN70" s="197">
        <v>0</v>
      </c>
      <c r="AO70" s="197">
        <v>15.11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0.7</v>
      </c>
      <c r="AH71" s="197">
        <v>0</v>
      </c>
      <c r="AI71" s="197">
        <v>10.54</v>
      </c>
      <c r="AJ71" s="197">
        <v>0</v>
      </c>
      <c r="AK71" s="197">
        <v>-18</v>
      </c>
      <c r="AL71" s="197">
        <v>0</v>
      </c>
      <c r="AM71" s="197">
        <v>2</v>
      </c>
      <c r="AN71" s="197">
        <v>0</v>
      </c>
      <c r="AO71" s="197">
        <v>15.11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0.7</v>
      </c>
      <c r="AH72" s="197">
        <v>0</v>
      </c>
      <c r="AI72" s="197">
        <v>10.54</v>
      </c>
      <c r="AJ72" s="197">
        <v>0</v>
      </c>
      <c r="AK72" s="197">
        <v>-18</v>
      </c>
      <c r="AL72" s="197">
        <v>0</v>
      </c>
      <c r="AM72" s="197">
        <v>2</v>
      </c>
      <c r="AN72" s="197">
        <v>0</v>
      </c>
      <c r="AO72" s="197">
        <v>15.11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10.54</v>
      </c>
      <c r="AJ73" s="197">
        <v>0</v>
      </c>
      <c r="AK73" s="197">
        <v>-21.82</v>
      </c>
      <c r="AL73" s="197">
        <v>0</v>
      </c>
      <c r="AM73" s="197">
        <v>2</v>
      </c>
      <c r="AN73" s="197">
        <v>0</v>
      </c>
      <c r="AO73" s="197">
        <v>15.11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10.54</v>
      </c>
      <c r="AJ74" s="197">
        <v>0</v>
      </c>
      <c r="AK74" s="197">
        <v>-16</v>
      </c>
      <c r="AL74" s="197">
        <v>0</v>
      </c>
      <c r="AM74" s="197">
        <v>2</v>
      </c>
      <c r="AN74" s="197">
        <v>0</v>
      </c>
      <c r="AO74" s="197">
        <v>15.11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10.54</v>
      </c>
      <c r="AJ75" s="197">
        <v>0</v>
      </c>
      <c r="AK75" s="197">
        <v>-20</v>
      </c>
      <c r="AL75" s="197">
        <v>0</v>
      </c>
      <c r="AM75" s="197">
        <v>2</v>
      </c>
      <c r="AN75" s="197">
        <v>0</v>
      </c>
      <c r="AO75" s="197">
        <v>15.11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10.54</v>
      </c>
      <c r="AJ76" s="197">
        <v>0</v>
      </c>
      <c r="AK76" s="197">
        <v>-20.91</v>
      </c>
      <c r="AL76" s="197">
        <v>0</v>
      </c>
      <c r="AM76" s="197">
        <v>2</v>
      </c>
      <c r="AN76" s="197">
        <v>0</v>
      </c>
      <c r="AO76" s="197">
        <v>15.11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10.54</v>
      </c>
      <c r="AJ77" s="197">
        <v>0</v>
      </c>
      <c r="AK77" s="197">
        <v>-20.91</v>
      </c>
      <c r="AL77" s="197">
        <v>0</v>
      </c>
      <c r="AM77" s="197">
        <v>2</v>
      </c>
      <c r="AN77" s="197">
        <v>0</v>
      </c>
      <c r="AO77" s="197">
        <v>15.11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10.54</v>
      </c>
      <c r="AJ78" s="197">
        <v>0</v>
      </c>
      <c r="AK78" s="197">
        <v>-21.82</v>
      </c>
      <c r="AL78" s="197">
        <v>0</v>
      </c>
      <c r="AM78" s="197">
        <v>2</v>
      </c>
      <c r="AN78" s="197">
        <v>0</v>
      </c>
      <c r="AO78" s="197">
        <v>15.11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10.54</v>
      </c>
      <c r="AJ79" s="197">
        <v>0</v>
      </c>
      <c r="AK79" s="197">
        <v>-25.74</v>
      </c>
      <c r="AL79" s="197">
        <v>0</v>
      </c>
      <c r="AM79" s="197">
        <v>2</v>
      </c>
      <c r="AN79" s="197">
        <v>0</v>
      </c>
      <c r="AO79" s="197">
        <v>15.11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10.54</v>
      </c>
      <c r="AJ80" s="197">
        <v>0</v>
      </c>
      <c r="AK80" s="197">
        <v>-20.48</v>
      </c>
      <c r="AL80" s="197">
        <v>0</v>
      </c>
      <c r="AM80" s="197">
        <v>2</v>
      </c>
      <c r="AN80" s="197">
        <v>0</v>
      </c>
      <c r="AO80" s="197">
        <v>15.11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10.54</v>
      </c>
      <c r="AJ81" s="197">
        <v>0</v>
      </c>
      <c r="AK81" s="197">
        <v>-22.26</v>
      </c>
      <c r="AL81" s="197">
        <v>0</v>
      </c>
      <c r="AM81" s="197">
        <v>2</v>
      </c>
      <c r="AN81" s="197">
        <v>0</v>
      </c>
      <c r="AO81" s="197">
        <v>15.11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10.54</v>
      </c>
      <c r="AJ82" s="197">
        <v>0</v>
      </c>
      <c r="AK82" s="197">
        <v>-22.26</v>
      </c>
      <c r="AL82" s="197">
        <v>0</v>
      </c>
      <c r="AM82" s="197">
        <v>2</v>
      </c>
      <c r="AN82" s="197">
        <v>0</v>
      </c>
      <c r="AO82" s="197">
        <v>15.11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10.54</v>
      </c>
      <c r="AJ83" s="197">
        <v>0</v>
      </c>
      <c r="AK83" s="197">
        <v>-22.26</v>
      </c>
      <c r="AL83" s="197">
        <v>0</v>
      </c>
      <c r="AM83" s="197">
        <v>2</v>
      </c>
      <c r="AN83" s="197">
        <v>0</v>
      </c>
      <c r="AO83" s="197">
        <v>15.11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10.54</v>
      </c>
      <c r="AJ84" s="197">
        <v>0</v>
      </c>
      <c r="AK84" s="197">
        <v>-22.26</v>
      </c>
      <c r="AL84" s="197">
        <v>0</v>
      </c>
      <c r="AM84" s="197">
        <v>2</v>
      </c>
      <c r="AN84" s="197">
        <v>0</v>
      </c>
      <c r="AO84" s="197">
        <v>15.11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10.54</v>
      </c>
      <c r="AJ85" s="197">
        <v>0</v>
      </c>
      <c r="AK85" s="197">
        <v>-24.88</v>
      </c>
      <c r="AL85" s="197">
        <v>0</v>
      </c>
      <c r="AM85" s="197">
        <v>2</v>
      </c>
      <c r="AN85" s="197">
        <v>0</v>
      </c>
      <c r="AO85" s="197">
        <v>15.11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10.54</v>
      </c>
      <c r="AJ86" s="197">
        <v>0</v>
      </c>
      <c r="AK86" s="197">
        <v>-19.579999999999998</v>
      </c>
      <c r="AL86" s="197">
        <v>0</v>
      </c>
      <c r="AM86" s="197">
        <v>2</v>
      </c>
      <c r="AN86" s="197">
        <v>0</v>
      </c>
      <c r="AO86" s="197">
        <v>15.11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10.54</v>
      </c>
      <c r="AJ87" s="197">
        <v>0</v>
      </c>
      <c r="AK87" s="197">
        <v>-21</v>
      </c>
      <c r="AL87" s="197">
        <v>0</v>
      </c>
      <c r="AM87" s="197">
        <v>2</v>
      </c>
      <c r="AN87" s="197">
        <v>0</v>
      </c>
      <c r="AO87" s="197">
        <v>15.11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10.54</v>
      </c>
      <c r="AJ88" s="197">
        <v>0</v>
      </c>
      <c r="AK88" s="197">
        <v>-20</v>
      </c>
      <c r="AL88" s="197">
        <v>0</v>
      </c>
      <c r="AM88" s="197">
        <v>2</v>
      </c>
      <c r="AN88" s="197">
        <v>0</v>
      </c>
      <c r="AO88" s="197">
        <v>15.11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10.54</v>
      </c>
      <c r="AJ89" s="197">
        <v>0</v>
      </c>
      <c r="AK89" s="197">
        <v>-20</v>
      </c>
      <c r="AL89" s="197">
        <v>0</v>
      </c>
      <c r="AM89" s="197">
        <v>2</v>
      </c>
      <c r="AN89" s="197">
        <v>0</v>
      </c>
      <c r="AO89" s="197">
        <v>15.11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10.54</v>
      </c>
      <c r="AJ90" s="197">
        <v>0</v>
      </c>
      <c r="AK90" s="197">
        <v>-19</v>
      </c>
      <c r="AL90" s="197">
        <v>0</v>
      </c>
      <c r="AM90" s="197">
        <v>2</v>
      </c>
      <c r="AN90" s="197">
        <v>0</v>
      </c>
      <c r="AO90" s="197">
        <v>15.11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10.54</v>
      </c>
      <c r="AJ91" s="197">
        <v>0</v>
      </c>
      <c r="AK91" s="197">
        <v>-23</v>
      </c>
      <c r="AL91" s="197">
        <v>0</v>
      </c>
      <c r="AM91" s="197">
        <v>2</v>
      </c>
      <c r="AN91" s="197">
        <v>0</v>
      </c>
      <c r="AO91" s="197">
        <v>15.11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10.54</v>
      </c>
      <c r="AJ92" s="197">
        <v>0</v>
      </c>
      <c r="AK92" s="197">
        <v>-15</v>
      </c>
      <c r="AL92" s="197">
        <v>0</v>
      </c>
      <c r="AM92" s="197">
        <v>2</v>
      </c>
      <c r="AN92" s="197">
        <v>0</v>
      </c>
      <c r="AO92" s="197">
        <v>15.11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10.54</v>
      </c>
      <c r="AJ93" s="197">
        <v>0</v>
      </c>
      <c r="AK93" s="197">
        <v>-15</v>
      </c>
      <c r="AL93" s="197">
        <v>0</v>
      </c>
      <c r="AM93" s="197">
        <v>2</v>
      </c>
      <c r="AN93" s="197">
        <v>0</v>
      </c>
      <c r="AO93" s="197">
        <v>15.11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10.54</v>
      </c>
      <c r="AJ94" s="197">
        <v>0</v>
      </c>
      <c r="AK94" s="197">
        <v>-14</v>
      </c>
      <c r="AL94" s="197">
        <v>0</v>
      </c>
      <c r="AM94" s="197">
        <v>2</v>
      </c>
      <c r="AN94" s="197">
        <v>0</v>
      </c>
      <c r="AO94" s="197">
        <v>15.11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10.54</v>
      </c>
      <c r="AJ95" s="197">
        <v>0</v>
      </c>
      <c r="AK95" s="197">
        <v>-13</v>
      </c>
      <c r="AL95" s="197">
        <v>0</v>
      </c>
      <c r="AM95" s="197">
        <v>2</v>
      </c>
      <c r="AN95" s="197">
        <v>0</v>
      </c>
      <c r="AO95" s="197">
        <v>15.11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0.7</v>
      </c>
      <c r="AH96" s="197">
        <v>0</v>
      </c>
      <c r="AI96" s="197">
        <v>10.54</v>
      </c>
      <c r="AJ96" s="197">
        <v>0</v>
      </c>
      <c r="AK96" s="197">
        <v>-12</v>
      </c>
      <c r="AL96" s="197">
        <v>0</v>
      </c>
      <c r="AM96" s="197">
        <v>2</v>
      </c>
      <c r="AN96" s="197">
        <v>0</v>
      </c>
      <c r="AO96" s="197">
        <v>15.11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10.54</v>
      </c>
      <c r="AJ97" s="197">
        <v>0</v>
      </c>
      <c r="AK97" s="197">
        <v>-14</v>
      </c>
      <c r="AL97" s="197">
        <v>0</v>
      </c>
      <c r="AM97" s="197">
        <v>2</v>
      </c>
      <c r="AN97" s="197">
        <v>0</v>
      </c>
      <c r="AO97" s="197">
        <v>15.11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10.54</v>
      </c>
      <c r="AJ98" s="197">
        <v>0</v>
      </c>
      <c r="AK98" s="197">
        <v>-7</v>
      </c>
      <c r="AL98" s="197">
        <v>0</v>
      </c>
      <c r="AM98" s="197">
        <v>2</v>
      </c>
      <c r="AN98" s="197">
        <v>0</v>
      </c>
      <c r="AO98" s="197">
        <v>15.11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1.8625000000000002E-3</v>
      </c>
      <c r="AH99">
        <f t="shared" si="0"/>
        <v>9.1E-4</v>
      </c>
      <c r="AI99">
        <f t="shared" si="0"/>
        <v>0.25387499999999968</v>
      </c>
      <c r="AJ99">
        <f t="shared" si="0"/>
        <v>0</v>
      </c>
      <c r="AK99">
        <f t="shared" si="0"/>
        <v>-0.41424000000000005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114.37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-0.84</v>
      </c>
      <c r="AH3" s="197">
        <v>0</v>
      </c>
      <c r="AI3" s="197">
        <v>55.75</v>
      </c>
      <c r="AJ3" s="197">
        <v>0</v>
      </c>
      <c r="AK3" s="197">
        <v>3.04</v>
      </c>
      <c r="AL3" s="197">
        <v>0</v>
      </c>
      <c r="AM3" s="197">
        <v>10.67</v>
      </c>
      <c r="AN3" s="197">
        <v>0</v>
      </c>
      <c r="AO3" s="197">
        <v>78.569999999999993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114.37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55.75</v>
      </c>
      <c r="AJ4" s="197">
        <v>0</v>
      </c>
      <c r="AK4" s="197">
        <v>3.04</v>
      </c>
      <c r="AL4" s="197">
        <v>0</v>
      </c>
      <c r="AM4" s="197">
        <v>10.67</v>
      </c>
      <c r="AN4" s="197">
        <v>0</v>
      </c>
      <c r="AO4" s="197">
        <v>78.569999999999993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114.37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55.75</v>
      </c>
      <c r="AJ5" s="197">
        <v>0</v>
      </c>
      <c r="AK5" s="197">
        <v>3.04</v>
      </c>
      <c r="AL5" s="197">
        <v>0</v>
      </c>
      <c r="AM5" s="197">
        <v>10.67</v>
      </c>
      <c r="AN5" s="197">
        <v>0</v>
      </c>
      <c r="AO5" s="197">
        <v>78.569999999999993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114.37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55.75</v>
      </c>
      <c r="AJ6" s="197">
        <v>0</v>
      </c>
      <c r="AK6" s="197">
        <v>3.04</v>
      </c>
      <c r="AL6" s="197">
        <v>0</v>
      </c>
      <c r="AM6" s="197">
        <v>10.67</v>
      </c>
      <c r="AN6" s="197">
        <v>0</v>
      </c>
      <c r="AO6" s="197">
        <v>78.569999999999993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114.37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55.75</v>
      </c>
      <c r="AJ7" s="197">
        <v>0</v>
      </c>
      <c r="AK7" s="197">
        <v>3.04</v>
      </c>
      <c r="AL7" s="197">
        <v>0</v>
      </c>
      <c r="AM7" s="197">
        <v>10.67</v>
      </c>
      <c r="AN7" s="197">
        <v>0</v>
      </c>
      <c r="AO7" s="197">
        <v>78.569999999999993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114.37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55.75</v>
      </c>
      <c r="AJ8" s="197">
        <v>0</v>
      </c>
      <c r="AK8" s="197">
        <v>3.04</v>
      </c>
      <c r="AL8" s="197">
        <v>0</v>
      </c>
      <c r="AM8" s="197">
        <v>10.67</v>
      </c>
      <c r="AN8" s="197">
        <v>0</v>
      </c>
      <c r="AO8" s="197">
        <v>78.569999999999993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114.37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52.72</v>
      </c>
      <c r="AJ9" s="197">
        <v>0</v>
      </c>
      <c r="AK9" s="197">
        <v>3.04</v>
      </c>
      <c r="AL9" s="197">
        <v>0</v>
      </c>
      <c r="AM9" s="197">
        <v>10.67</v>
      </c>
      <c r="AN9" s="197">
        <v>0</v>
      </c>
      <c r="AO9" s="197">
        <v>78.569999999999993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114.37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52.72</v>
      </c>
      <c r="AJ10" s="197">
        <v>0</v>
      </c>
      <c r="AK10" s="197">
        <v>3.04</v>
      </c>
      <c r="AL10" s="197">
        <v>0</v>
      </c>
      <c r="AM10" s="197">
        <v>10.67</v>
      </c>
      <c r="AN10" s="197">
        <v>0</v>
      </c>
      <c r="AO10" s="197">
        <v>78.569999999999993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114.37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52.72</v>
      </c>
      <c r="AJ11" s="197">
        <v>0</v>
      </c>
      <c r="AK11" s="197">
        <v>3.04</v>
      </c>
      <c r="AL11" s="197">
        <v>0</v>
      </c>
      <c r="AM11" s="197">
        <v>10.67</v>
      </c>
      <c r="AN11" s="197">
        <v>0</v>
      </c>
      <c r="AO11" s="197">
        <v>78.569999999999993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114.37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52.72</v>
      </c>
      <c r="AJ12" s="197">
        <v>0</v>
      </c>
      <c r="AK12" s="197">
        <v>3.04</v>
      </c>
      <c r="AL12" s="197">
        <v>0</v>
      </c>
      <c r="AM12" s="197">
        <v>10.67</v>
      </c>
      <c r="AN12" s="197">
        <v>0</v>
      </c>
      <c r="AO12" s="197">
        <v>78.569999999999993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114.37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52.72</v>
      </c>
      <c r="AJ13" s="197">
        <v>0</v>
      </c>
      <c r="AK13" s="197">
        <v>3.04</v>
      </c>
      <c r="AL13" s="197">
        <v>0</v>
      </c>
      <c r="AM13" s="197">
        <v>10.67</v>
      </c>
      <c r="AN13" s="197">
        <v>0</v>
      </c>
      <c r="AO13" s="197">
        <v>78.569999999999993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114.37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52.72</v>
      </c>
      <c r="AJ14" s="197">
        <v>0</v>
      </c>
      <c r="AK14" s="197">
        <v>3.04</v>
      </c>
      <c r="AL14" s="197">
        <v>0</v>
      </c>
      <c r="AM14" s="197">
        <v>10.67</v>
      </c>
      <c r="AN14" s="197">
        <v>0</v>
      </c>
      <c r="AO14" s="197">
        <v>78.569999999999993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114.37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52.72</v>
      </c>
      <c r="AJ15" s="197">
        <v>0</v>
      </c>
      <c r="AK15" s="197">
        <v>3.04</v>
      </c>
      <c r="AL15" s="197">
        <v>0</v>
      </c>
      <c r="AM15" s="197">
        <v>10.67</v>
      </c>
      <c r="AN15" s="197">
        <v>0</v>
      </c>
      <c r="AO15" s="197">
        <v>78.569999999999993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114.37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52.72</v>
      </c>
      <c r="AJ16" s="197">
        <v>0</v>
      </c>
      <c r="AK16" s="197">
        <v>3.04</v>
      </c>
      <c r="AL16" s="197">
        <v>0</v>
      </c>
      <c r="AM16" s="197">
        <v>10.67</v>
      </c>
      <c r="AN16" s="197">
        <v>0</v>
      </c>
      <c r="AO16" s="197">
        <v>78.569999999999993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114.37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52.72</v>
      </c>
      <c r="AJ17" s="197">
        <v>0</v>
      </c>
      <c r="AK17" s="197">
        <v>3.04</v>
      </c>
      <c r="AL17" s="197">
        <v>0</v>
      </c>
      <c r="AM17" s="197">
        <v>10.67</v>
      </c>
      <c r="AN17" s="197">
        <v>0</v>
      </c>
      <c r="AO17" s="197">
        <v>78.569999999999993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114.37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52.72</v>
      </c>
      <c r="AJ18" s="197">
        <v>0</v>
      </c>
      <c r="AK18" s="197">
        <v>3.04</v>
      </c>
      <c r="AL18" s="197">
        <v>0</v>
      </c>
      <c r="AM18" s="197">
        <v>10.67</v>
      </c>
      <c r="AN18" s="197">
        <v>0</v>
      </c>
      <c r="AO18" s="197">
        <v>78.569999999999993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114.37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52.72</v>
      </c>
      <c r="AJ19" s="197">
        <v>0</v>
      </c>
      <c r="AK19" s="197">
        <v>3.04</v>
      </c>
      <c r="AL19" s="197">
        <v>0</v>
      </c>
      <c r="AM19" s="197">
        <v>10.67</v>
      </c>
      <c r="AN19" s="197">
        <v>0</v>
      </c>
      <c r="AO19" s="197">
        <v>78.569999999999993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114.37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52.72</v>
      </c>
      <c r="AJ20" s="197">
        <v>0</v>
      </c>
      <c r="AK20" s="197">
        <v>3.04</v>
      </c>
      <c r="AL20" s="197">
        <v>0</v>
      </c>
      <c r="AM20" s="197">
        <v>10.67</v>
      </c>
      <c r="AN20" s="197">
        <v>0</v>
      </c>
      <c r="AO20" s="197">
        <v>78.569999999999993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114.37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52.72</v>
      </c>
      <c r="AJ21" s="197">
        <v>0</v>
      </c>
      <c r="AK21" s="197">
        <v>3.04</v>
      </c>
      <c r="AL21" s="197">
        <v>0</v>
      </c>
      <c r="AM21" s="197">
        <v>10.67</v>
      </c>
      <c r="AN21" s="197">
        <v>0</v>
      </c>
      <c r="AO21" s="197">
        <v>78.569999999999993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114.37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52.72</v>
      </c>
      <c r="AJ22" s="197">
        <v>0</v>
      </c>
      <c r="AK22" s="197">
        <v>3.04</v>
      </c>
      <c r="AL22" s="197">
        <v>0</v>
      </c>
      <c r="AM22" s="197">
        <v>10.67</v>
      </c>
      <c r="AN22" s="197">
        <v>0</v>
      </c>
      <c r="AO22" s="197">
        <v>78.569999999999993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114.37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52.72</v>
      </c>
      <c r="AJ23" s="197">
        <v>0</v>
      </c>
      <c r="AK23" s="197">
        <v>3.04</v>
      </c>
      <c r="AL23" s="197">
        <v>0</v>
      </c>
      <c r="AM23" s="197">
        <v>10.67</v>
      </c>
      <c r="AN23" s="197">
        <v>0</v>
      </c>
      <c r="AO23" s="197">
        <v>78.569999999999993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114.37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52.72</v>
      </c>
      <c r="AJ24" s="197">
        <v>0</v>
      </c>
      <c r="AK24" s="197">
        <v>3.04</v>
      </c>
      <c r="AL24" s="197">
        <v>0</v>
      </c>
      <c r="AM24" s="197">
        <v>10.67</v>
      </c>
      <c r="AN24" s="197">
        <v>0</v>
      </c>
      <c r="AO24" s="197">
        <v>78.569999999999993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114.37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52.72</v>
      </c>
      <c r="AJ25" s="197">
        <v>0</v>
      </c>
      <c r="AK25" s="197">
        <v>3.04</v>
      </c>
      <c r="AL25" s="197">
        <v>0</v>
      </c>
      <c r="AM25" s="197">
        <v>10.67</v>
      </c>
      <c r="AN25" s="197">
        <v>0</v>
      </c>
      <c r="AO25" s="197">
        <v>78.569999999999993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114.37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52.72</v>
      </c>
      <c r="AJ26" s="197">
        <v>0</v>
      </c>
      <c r="AK26" s="197">
        <v>3.04</v>
      </c>
      <c r="AL26" s="197">
        <v>0</v>
      </c>
      <c r="AM26" s="197">
        <v>10.67</v>
      </c>
      <c r="AN26" s="197">
        <v>0</v>
      </c>
      <c r="AO26" s="197">
        <v>78.569999999999993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114.37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52.72</v>
      </c>
      <c r="AJ27" s="197">
        <v>0</v>
      </c>
      <c r="AK27" s="197">
        <v>3.04</v>
      </c>
      <c r="AL27" s="197">
        <v>0</v>
      </c>
      <c r="AM27" s="197">
        <v>10.67</v>
      </c>
      <c r="AN27" s="197">
        <v>0</v>
      </c>
      <c r="AO27" s="197">
        <v>78.569999999999993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114.37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52.72</v>
      </c>
      <c r="AJ28" s="197">
        <v>0</v>
      </c>
      <c r="AK28" s="197">
        <v>3.04</v>
      </c>
      <c r="AL28" s="197">
        <v>0</v>
      </c>
      <c r="AM28" s="197">
        <v>10.67</v>
      </c>
      <c r="AN28" s="197">
        <v>0</v>
      </c>
      <c r="AO28" s="197">
        <v>78.569999999999993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114.37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52.72</v>
      </c>
      <c r="AJ29" s="197">
        <v>0</v>
      </c>
      <c r="AK29" s="197">
        <v>3.67</v>
      </c>
      <c r="AL29" s="197">
        <v>0</v>
      </c>
      <c r="AM29" s="197">
        <v>10.67</v>
      </c>
      <c r="AN29" s="197">
        <v>0</v>
      </c>
      <c r="AO29" s="197">
        <v>78.569999999999993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114.37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52.72</v>
      </c>
      <c r="AJ30" s="197">
        <v>0</v>
      </c>
      <c r="AK30" s="197">
        <v>3.85</v>
      </c>
      <c r="AL30" s="197">
        <v>0</v>
      </c>
      <c r="AM30" s="197">
        <v>10.67</v>
      </c>
      <c r="AN30" s="197">
        <v>0</v>
      </c>
      <c r="AO30" s="197">
        <v>78.569999999999993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114.37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52.72</v>
      </c>
      <c r="AJ31" s="197">
        <v>0</v>
      </c>
      <c r="AK31" s="197">
        <v>4.45</v>
      </c>
      <c r="AL31" s="197">
        <v>0</v>
      </c>
      <c r="AM31" s="197">
        <v>10.67</v>
      </c>
      <c r="AN31" s="197">
        <v>0</v>
      </c>
      <c r="AO31" s="197">
        <v>78.569999999999993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114.37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52.72</v>
      </c>
      <c r="AJ32" s="197">
        <v>0</v>
      </c>
      <c r="AK32" s="197">
        <v>4.03</v>
      </c>
      <c r="AL32" s="197">
        <v>0</v>
      </c>
      <c r="AM32" s="197">
        <v>10.67</v>
      </c>
      <c r="AN32" s="197">
        <v>0</v>
      </c>
      <c r="AO32" s="197">
        <v>78.569999999999993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114.37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52.72</v>
      </c>
      <c r="AJ33" s="197">
        <v>0</v>
      </c>
      <c r="AK33" s="197">
        <v>4.2</v>
      </c>
      <c r="AL33" s="197">
        <v>0</v>
      </c>
      <c r="AM33" s="197">
        <v>10.67</v>
      </c>
      <c r="AN33" s="197">
        <v>0</v>
      </c>
      <c r="AO33" s="197">
        <v>78.569999999999993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114.37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52.72</v>
      </c>
      <c r="AJ34" s="197">
        <v>0</v>
      </c>
      <c r="AK34" s="197">
        <v>4.2</v>
      </c>
      <c r="AL34" s="197">
        <v>0</v>
      </c>
      <c r="AM34" s="197">
        <v>10.67</v>
      </c>
      <c r="AN34" s="197">
        <v>0</v>
      </c>
      <c r="AO34" s="197">
        <v>78.569999999999993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114.37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52.72</v>
      </c>
      <c r="AJ35" s="197">
        <v>0</v>
      </c>
      <c r="AK35" s="197">
        <v>8.7100000000000009</v>
      </c>
      <c r="AL35" s="197">
        <v>0</v>
      </c>
      <c r="AM35" s="197">
        <v>10.67</v>
      </c>
      <c r="AN35" s="197">
        <v>0</v>
      </c>
      <c r="AO35" s="197">
        <v>80.510000000000005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114.37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52.72</v>
      </c>
      <c r="AJ36" s="197">
        <v>0</v>
      </c>
      <c r="AK36" s="197">
        <v>8.7100000000000009</v>
      </c>
      <c r="AL36" s="197">
        <v>0</v>
      </c>
      <c r="AM36" s="197">
        <v>10.67</v>
      </c>
      <c r="AN36" s="197">
        <v>0</v>
      </c>
      <c r="AO36" s="197">
        <v>80.510000000000005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114.37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52.72</v>
      </c>
      <c r="AJ37" s="197">
        <v>0</v>
      </c>
      <c r="AK37" s="197">
        <v>9.06</v>
      </c>
      <c r="AL37" s="197">
        <v>0</v>
      </c>
      <c r="AM37" s="197">
        <v>10.67</v>
      </c>
      <c r="AN37" s="197">
        <v>0</v>
      </c>
      <c r="AO37" s="197">
        <v>80.510000000000005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114.37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52.72</v>
      </c>
      <c r="AJ38" s="197">
        <v>0</v>
      </c>
      <c r="AK38" s="197">
        <v>8.56</v>
      </c>
      <c r="AL38" s="197">
        <v>0</v>
      </c>
      <c r="AM38" s="197">
        <v>10.67</v>
      </c>
      <c r="AN38" s="197">
        <v>0</v>
      </c>
      <c r="AO38" s="197">
        <v>80.510000000000005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114.37</v>
      </c>
      <c r="Z39" s="197">
        <v>0</v>
      </c>
      <c r="AA39" s="197">
        <v>0</v>
      </c>
      <c r="AB39" s="197">
        <v>0</v>
      </c>
      <c r="AC39" s="197">
        <v>2.64</v>
      </c>
      <c r="AD39" s="197">
        <v>0</v>
      </c>
      <c r="AE39" s="197">
        <v>0</v>
      </c>
      <c r="AF39" s="197">
        <v>0</v>
      </c>
      <c r="AG39" s="197">
        <v>5</v>
      </c>
      <c r="AH39" s="197">
        <v>0</v>
      </c>
      <c r="AI39" s="197">
        <v>52.72</v>
      </c>
      <c r="AJ39" s="197">
        <v>0</v>
      </c>
      <c r="AK39" s="197">
        <v>8.7100000000000009</v>
      </c>
      <c r="AL39" s="197">
        <v>0</v>
      </c>
      <c r="AM39" s="197">
        <v>10.67</v>
      </c>
      <c r="AN39" s="197">
        <v>0</v>
      </c>
      <c r="AO39" s="197">
        <v>80.510000000000005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114.37</v>
      </c>
      <c r="Z40" s="197">
        <v>0</v>
      </c>
      <c r="AA40" s="197">
        <v>0</v>
      </c>
      <c r="AB40" s="197">
        <v>0</v>
      </c>
      <c r="AC40" s="197">
        <v>2.64</v>
      </c>
      <c r="AD40" s="197">
        <v>0</v>
      </c>
      <c r="AE40" s="197">
        <v>0</v>
      </c>
      <c r="AF40" s="197">
        <v>0</v>
      </c>
      <c r="AG40" s="197">
        <v>5</v>
      </c>
      <c r="AH40" s="197">
        <v>0</v>
      </c>
      <c r="AI40" s="197">
        <v>52.72</v>
      </c>
      <c r="AJ40" s="197">
        <v>0</v>
      </c>
      <c r="AK40" s="197">
        <v>8.7799999999999994</v>
      </c>
      <c r="AL40" s="197">
        <v>0</v>
      </c>
      <c r="AM40" s="197">
        <v>10.67</v>
      </c>
      <c r="AN40" s="197">
        <v>0</v>
      </c>
      <c r="AO40" s="197">
        <v>80.510000000000005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114.37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52.72</v>
      </c>
      <c r="AJ41" s="197">
        <v>0</v>
      </c>
      <c r="AK41" s="197">
        <v>8.7799999999999994</v>
      </c>
      <c r="AL41" s="197">
        <v>0</v>
      </c>
      <c r="AM41" s="197">
        <v>10.67</v>
      </c>
      <c r="AN41" s="197">
        <v>0</v>
      </c>
      <c r="AO41" s="197">
        <v>80.510000000000005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114.37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52.72</v>
      </c>
      <c r="AJ42" s="197">
        <v>0</v>
      </c>
      <c r="AK42" s="197">
        <v>8.7799999999999994</v>
      </c>
      <c r="AL42" s="197">
        <v>0</v>
      </c>
      <c r="AM42" s="197">
        <v>10.67</v>
      </c>
      <c r="AN42" s="197">
        <v>0</v>
      </c>
      <c r="AO42" s="197">
        <v>80.510000000000005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114.37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52.72</v>
      </c>
      <c r="AJ43" s="197">
        <v>0</v>
      </c>
      <c r="AK43" s="197">
        <v>9.06</v>
      </c>
      <c r="AL43" s="197">
        <v>0</v>
      </c>
      <c r="AM43" s="197">
        <v>10.67</v>
      </c>
      <c r="AN43" s="197">
        <v>0</v>
      </c>
      <c r="AO43" s="197">
        <v>80.510000000000005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114.37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52.72</v>
      </c>
      <c r="AJ44" s="197">
        <v>0</v>
      </c>
      <c r="AK44" s="197">
        <v>8.49</v>
      </c>
      <c r="AL44" s="197">
        <v>0</v>
      </c>
      <c r="AM44" s="197">
        <v>10.67</v>
      </c>
      <c r="AN44" s="197">
        <v>0</v>
      </c>
      <c r="AO44" s="197">
        <v>80.510000000000005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114.37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52.72</v>
      </c>
      <c r="AJ45" s="197">
        <v>0</v>
      </c>
      <c r="AK45" s="197">
        <v>8.56</v>
      </c>
      <c r="AL45" s="197">
        <v>0</v>
      </c>
      <c r="AM45" s="197">
        <v>10.67</v>
      </c>
      <c r="AN45" s="197">
        <v>0</v>
      </c>
      <c r="AO45" s="197">
        <v>80.510000000000005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114.37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52.72</v>
      </c>
      <c r="AJ46" s="197">
        <v>0</v>
      </c>
      <c r="AK46" s="197">
        <v>8.56</v>
      </c>
      <c r="AL46" s="197">
        <v>0</v>
      </c>
      <c r="AM46" s="197">
        <v>10.67</v>
      </c>
      <c r="AN46" s="197">
        <v>0</v>
      </c>
      <c r="AO46" s="197">
        <v>80.510000000000005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114.37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52.72</v>
      </c>
      <c r="AJ47" s="197">
        <v>0</v>
      </c>
      <c r="AK47" s="197">
        <v>4.1100000000000003</v>
      </c>
      <c r="AL47" s="197">
        <v>0</v>
      </c>
      <c r="AM47" s="197">
        <v>10.67</v>
      </c>
      <c r="AN47" s="197">
        <v>0</v>
      </c>
      <c r="AO47" s="197">
        <v>80.510000000000005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114.37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0</v>
      </c>
      <c r="AH48" s="197">
        <v>18.18</v>
      </c>
      <c r="AI48" s="197">
        <v>52.72</v>
      </c>
      <c r="AJ48" s="197">
        <v>0</v>
      </c>
      <c r="AK48" s="197">
        <v>4.1100000000000003</v>
      </c>
      <c r="AL48" s="197">
        <v>0</v>
      </c>
      <c r="AM48" s="197">
        <v>10.67</v>
      </c>
      <c r="AN48" s="197">
        <v>0</v>
      </c>
      <c r="AO48" s="197">
        <v>80.510000000000005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114.37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52.72</v>
      </c>
      <c r="AJ49" s="197">
        <v>0</v>
      </c>
      <c r="AK49" s="197">
        <v>4.54</v>
      </c>
      <c r="AL49" s="197">
        <v>0</v>
      </c>
      <c r="AM49" s="197">
        <v>10.67</v>
      </c>
      <c r="AN49" s="197">
        <v>0</v>
      </c>
      <c r="AO49" s="197">
        <v>80.510000000000005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114.37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52.72</v>
      </c>
      <c r="AJ50" s="197">
        <v>0</v>
      </c>
      <c r="AK50" s="197">
        <v>3.85</v>
      </c>
      <c r="AL50" s="197">
        <v>0</v>
      </c>
      <c r="AM50" s="197">
        <v>10.67</v>
      </c>
      <c r="AN50" s="197">
        <v>0</v>
      </c>
      <c r="AO50" s="197">
        <v>80.510000000000005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114.37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52.72</v>
      </c>
      <c r="AJ51" s="197">
        <v>0</v>
      </c>
      <c r="AK51" s="197">
        <v>4.1100000000000003</v>
      </c>
      <c r="AL51" s="197">
        <v>0</v>
      </c>
      <c r="AM51" s="197">
        <v>10.67</v>
      </c>
      <c r="AN51" s="197">
        <v>0</v>
      </c>
      <c r="AO51" s="197">
        <v>80.510000000000005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114.37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0.91</v>
      </c>
      <c r="AH52" s="197">
        <v>0</v>
      </c>
      <c r="AI52" s="197">
        <v>52.72</v>
      </c>
      <c r="AJ52" s="197">
        <v>0</v>
      </c>
      <c r="AK52" s="197">
        <v>4.1100000000000003</v>
      </c>
      <c r="AL52" s="197">
        <v>0</v>
      </c>
      <c r="AM52" s="197">
        <v>10.67</v>
      </c>
      <c r="AN52" s="197">
        <v>0</v>
      </c>
      <c r="AO52" s="197">
        <v>80.510000000000005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114.37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52.72</v>
      </c>
      <c r="AJ53" s="197">
        <v>0</v>
      </c>
      <c r="AK53" s="197">
        <v>4.1100000000000003</v>
      </c>
      <c r="AL53" s="197">
        <v>0</v>
      </c>
      <c r="AM53" s="197">
        <v>10.67</v>
      </c>
      <c r="AN53" s="197">
        <v>0</v>
      </c>
      <c r="AO53" s="197">
        <v>80.510000000000005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114.37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52.72</v>
      </c>
      <c r="AJ54" s="197">
        <v>0</v>
      </c>
      <c r="AK54" s="197">
        <v>4.03</v>
      </c>
      <c r="AL54" s="197">
        <v>0</v>
      </c>
      <c r="AM54" s="197">
        <v>10.67</v>
      </c>
      <c r="AN54" s="197">
        <v>0</v>
      </c>
      <c r="AO54" s="197">
        <v>80.510000000000005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114.37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52.72</v>
      </c>
      <c r="AJ55" s="197">
        <v>0</v>
      </c>
      <c r="AK55" s="197">
        <v>4.29</v>
      </c>
      <c r="AL55" s="197">
        <v>0</v>
      </c>
      <c r="AM55" s="197">
        <v>10.67</v>
      </c>
      <c r="AN55" s="197">
        <v>0</v>
      </c>
      <c r="AO55" s="197">
        <v>80.510000000000005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114.37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52.72</v>
      </c>
      <c r="AJ56" s="197">
        <v>0</v>
      </c>
      <c r="AK56" s="197">
        <v>3.59</v>
      </c>
      <c r="AL56" s="197">
        <v>0</v>
      </c>
      <c r="AM56" s="197">
        <v>10.67</v>
      </c>
      <c r="AN56" s="197">
        <v>0</v>
      </c>
      <c r="AO56" s="197">
        <v>80.510000000000005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114.37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52.72</v>
      </c>
      <c r="AJ57" s="197">
        <v>0</v>
      </c>
      <c r="AK57" s="197">
        <v>3.67</v>
      </c>
      <c r="AL57" s="197">
        <v>0</v>
      </c>
      <c r="AM57" s="197">
        <v>10.67</v>
      </c>
      <c r="AN57" s="197">
        <v>0</v>
      </c>
      <c r="AO57" s="197">
        <v>80.510000000000005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114.37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52.72</v>
      </c>
      <c r="AJ58" s="197">
        <v>0</v>
      </c>
      <c r="AK58" s="197">
        <v>3.85</v>
      </c>
      <c r="AL58" s="197">
        <v>0</v>
      </c>
      <c r="AM58" s="197">
        <v>10.67</v>
      </c>
      <c r="AN58" s="197">
        <v>0</v>
      </c>
      <c r="AO58" s="197">
        <v>80.510000000000005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114.37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52.72</v>
      </c>
      <c r="AJ59" s="197">
        <v>0</v>
      </c>
      <c r="AK59" s="197">
        <v>3.85</v>
      </c>
      <c r="AL59" s="197">
        <v>0</v>
      </c>
      <c r="AM59" s="197">
        <v>10.67</v>
      </c>
      <c r="AN59" s="197">
        <v>0</v>
      </c>
      <c r="AO59" s="197">
        <v>80.510000000000005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114.37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52.72</v>
      </c>
      <c r="AJ60" s="197">
        <v>0</v>
      </c>
      <c r="AK60" s="197">
        <v>3.76</v>
      </c>
      <c r="AL60" s="197">
        <v>0</v>
      </c>
      <c r="AM60" s="197">
        <v>10.67</v>
      </c>
      <c r="AN60" s="197">
        <v>0</v>
      </c>
      <c r="AO60" s="197">
        <v>80.510000000000005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114.37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52.72</v>
      </c>
      <c r="AJ61" s="197">
        <v>0</v>
      </c>
      <c r="AK61" s="197">
        <v>3.67</v>
      </c>
      <c r="AL61" s="197">
        <v>0</v>
      </c>
      <c r="AM61" s="197">
        <v>10.67</v>
      </c>
      <c r="AN61" s="197">
        <v>0</v>
      </c>
      <c r="AO61" s="197">
        <v>80.510000000000005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114.37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52.72</v>
      </c>
      <c r="AJ62" s="197">
        <v>0</v>
      </c>
      <c r="AK62" s="197">
        <v>3.04</v>
      </c>
      <c r="AL62" s="197">
        <v>0</v>
      </c>
      <c r="AM62" s="197">
        <v>10.67</v>
      </c>
      <c r="AN62" s="197">
        <v>0</v>
      </c>
      <c r="AO62" s="197">
        <v>80.510000000000005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114.37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52.72</v>
      </c>
      <c r="AJ63" s="197">
        <v>0</v>
      </c>
      <c r="AK63" s="197">
        <v>3.04</v>
      </c>
      <c r="AL63" s="197">
        <v>0</v>
      </c>
      <c r="AM63" s="197">
        <v>10.67</v>
      </c>
      <c r="AN63" s="197">
        <v>0</v>
      </c>
      <c r="AO63" s="197">
        <v>80.510000000000005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114.37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52.72</v>
      </c>
      <c r="AJ64" s="197">
        <v>0</v>
      </c>
      <c r="AK64" s="197">
        <v>3.04</v>
      </c>
      <c r="AL64" s="197">
        <v>0</v>
      </c>
      <c r="AM64" s="197">
        <v>10.67</v>
      </c>
      <c r="AN64" s="197">
        <v>0</v>
      </c>
      <c r="AO64" s="197">
        <v>80.510000000000005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114.37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52.72</v>
      </c>
      <c r="AJ65" s="197">
        <v>0</v>
      </c>
      <c r="AK65" s="197">
        <v>3.04</v>
      </c>
      <c r="AL65" s="197">
        <v>0</v>
      </c>
      <c r="AM65" s="197">
        <v>10.67</v>
      </c>
      <c r="AN65" s="197">
        <v>0</v>
      </c>
      <c r="AO65" s="197">
        <v>80.510000000000005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114.37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52.72</v>
      </c>
      <c r="AJ66" s="197">
        <v>0</v>
      </c>
      <c r="AK66" s="197">
        <v>3.04</v>
      </c>
      <c r="AL66" s="197">
        <v>0</v>
      </c>
      <c r="AM66" s="197">
        <v>10.67</v>
      </c>
      <c r="AN66" s="197">
        <v>0</v>
      </c>
      <c r="AO66" s="197">
        <v>80.510000000000005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114.37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4.09</v>
      </c>
      <c r="AH67" s="197">
        <v>0</v>
      </c>
      <c r="AI67" s="197">
        <v>52.72</v>
      </c>
      <c r="AJ67" s="197">
        <v>0</v>
      </c>
      <c r="AK67" s="197">
        <v>8.0399999999999991</v>
      </c>
      <c r="AL67" s="197">
        <v>0</v>
      </c>
      <c r="AM67" s="197">
        <v>10.67</v>
      </c>
      <c r="AN67" s="197">
        <v>0</v>
      </c>
      <c r="AO67" s="197">
        <v>80.510000000000005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114.37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4.09</v>
      </c>
      <c r="AH68" s="197">
        <v>0</v>
      </c>
      <c r="AI68" s="197">
        <v>52.72</v>
      </c>
      <c r="AJ68" s="197">
        <v>0</v>
      </c>
      <c r="AK68" s="197">
        <v>8.0399999999999991</v>
      </c>
      <c r="AL68" s="197">
        <v>0</v>
      </c>
      <c r="AM68" s="197">
        <v>10.67</v>
      </c>
      <c r="AN68" s="197">
        <v>0</v>
      </c>
      <c r="AO68" s="197">
        <v>80.510000000000005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114.37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5</v>
      </c>
      <c r="AH69" s="197">
        <v>0</v>
      </c>
      <c r="AI69" s="197">
        <v>52.72</v>
      </c>
      <c r="AJ69" s="197">
        <v>0</v>
      </c>
      <c r="AK69" s="197">
        <v>8.0399999999999991</v>
      </c>
      <c r="AL69" s="197">
        <v>0</v>
      </c>
      <c r="AM69" s="197">
        <v>10.67</v>
      </c>
      <c r="AN69" s="197">
        <v>0</v>
      </c>
      <c r="AO69" s="197">
        <v>80.510000000000005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114.37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3.48</v>
      </c>
      <c r="AH70" s="197">
        <v>0</v>
      </c>
      <c r="AI70" s="197">
        <v>52.72</v>
      </c>
      <c r="AJ70" s="197">
        <v>0</v>
      </c>
      <c r="AK70" s="197">
        <v>8.0399999999999991</v>
      </c>
      <c r="AL70" s="197">
        <v>0</v>
      </c>
      <c r="AM70" s="197">
        <v>10.67</v>
      </c>
      <c r="AN70" s="197">
        <v>0</v>
      </c>
      <c r="AO70" s="197">
        <v>80.510000000000005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114.37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3.48</v>
      </c>
      <c r="AH71" s="197">
        <v>0</v>
      </c>
      <c r="AI71" s="197">
        <v>52.72</v>
      </c>
      <c r="AJ71" s="197">
        <v>0</v>
      </c>
      <c r="AK71" s="197">
        <v>8.0399999999999991</v>
      </c>
      <c r="AL71" s="197">
        <v>0</v>
      </c>
      <c r="AM71" s="197">
        <v>10.67</v>
      </c>
      <c r="AN71" s="197">
        <v>0</v>
      </c>
      <c r="AO71" s="197">
        <v>80.510000000000005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114.37</v>
      </c>
      <c r="Z72" s="197">
        <v>0</v>
      </c>
      <c r="AA72" s="197">
        <v>0</v>
      </c>
      <c r="AB72" s="197">
        <v>0</v>
      </c>
      <c r="AC72" s="197">
        <v>2.5499999999999998</v>
      </c>
      <c r="AD72" s="197">
        <v>0</v>
      </c>
      <c r="AE72" s="197">
        <v>0</v>
      </c>
      <c r="AF72" s="197">
        <v>0</v>
      </c>
      <c r="AG72" s="197">
        <v>3.48</v>
      </c>
      <c r="AH72" s="197">
        <v>0</v>
      </c>
      <c r="AI72" s="197">
        <v>52.72</v>
      </c>
      <c r="AJ72" s="197">
        <v>0</v>
      </c>
      <c r="AK72" s="197">
        <v>8.0399999999999991</v>
      </c>
      <c r="AL72" s="197">
        <v>0</v>
      </c>
      <c r="AM72" s="197">
        <v>10.67</v>
      </c>
      <c r="AN72" s="197">
        <v>0</v>
      </c>
      <c r="AO72" s="197">
        <v>80.510000000000005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114.37</v>
      </c>
      <c r="Z73" s="197">
        <v>0</v>
      </c>
      <c r="AA73" s="197">
        <v>0</v>
      </c>
      <c r="AB73" s="197">
        <v>0</v>
      </c>
      <c r="AC73" s="197">
        <v>2.5499999999999998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52.72</v>
      </c>
      <c r="AJ73" s="197">
        <v>0</v>
      </c>
      <c r="AK73" s="197">
        <v>8.19</v>
      </c>
      <c r="AL73" s="197">
        <v>0</v>
      </c>
      <c r="AM73" s="197">
        <v>10.67</v>
      </c>
      <c r="AN73" s="197">
        <v>0</v>
      </c>
      <c r="AO73" s="197">
        <v>80.510000000000005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114.37</v>
      </c>
      <c r="Z74" s="197">
        <v>0</v>
      </c>
      <c r="AA74" s="197">
        <v>0</v>
      </c>
      <c r="AB74" s="197">
        <v>0</v>
      </c>
      <c r="AC74" s="197">
        <v>2.5499999999999998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52.72</v>
      </c>
      <c r="AJ74" s="197">
        <v>0</v>
      </c>
      <c r="AK74" s="197">
        <v>8.0399999999999991</v>
      </c>
      <c r="AL74" s="197">
        <v>0</v>
      </c>
      <c r="AM74" s="197">
        <v>10.67</v>
      </c>
      <c r="AN74" s="197">
        <v>0</v>
      </c>
      <c r="AO74" s="197">
        <v>80.510000000000005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114.37</v>
      </c>
      <c r="Z75" s="197">
        <v>0</v>
      </c>
      <c r="AA75" s="197">
        <v>0</v>
      </c>
      <c r="AB75" s="197">
        <v>0</v>
      </c>
      <c r="AC75" s="197">
        <v>2.5499999999999998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52.72</v>
      </c>
      <c r="AJ75" s="197">
        <v>0</v>
      </c>
      <c r="AK75" s="197">
        <v>8.0399999999999991</v>
      </c>
      <c r="AL75" s="197">
        <v>0</v>
      </c>
      <c r="AM75" s="197">
        <v>10.67</v>
      </c>
      <c r="AN75" s="197">
        <v>0</v>
      </c>
      <c r="AO75" s="197">
        <v>80.510000000000005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114.37</v>
      </c>
      <c r="Z76" s="197">
        <v>0</v>
      </c>
      <c r="AA76" s="197">
        <v>0</v>
      </c>
      <c r="AB76" s="197">
        <v>0</v>
      </c>
      <c r="AC76" s="197">
        <v>2.5499999999999998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52.72</v>
      </c>
      <c r="AJ76" s="197">
        <v>0</v>
      </c>
      <c r="AK76" s="197">
        <v>8.11</v>
      </c>
      <c r="AL76" s="197">
        <v>0</v>
      </c>
      <c r="AM76" s="197">
        <v>10.67</v>
      </c>
      <c r="AN76" s="197">
        <v>0</v>
      </c>
      <c r="AO76" s="197">
        <v>80.510000000000005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114.37</v>
      </c>
      <c r="Z77" s="197">
        <v>0</v>
      </c>
      <c r="AA77" s="197">
        <v>0</v>
      </c>
      <c r="AB77" s="197">
        <v>0</v>
      </c>
      <c r="AC77" s="197">
        <v>2.5499999999999998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52.72</v>
      </c>
      <c r="AJ77" s="197">
        <v>0</v>
      </c>
      <c r="AK77" s="197">
        <v>8.11</v>
      </c>
      <c r="AL77" s="197">
        <v>0</v>
      </c>
      <c r="AM77" s="197">
        <v>10.67</v>
      </c>
      <c r="AN77" s="197">
        <v>0</v>
      </c>
      <c r="AO77" s="197">
        <v>80.510000000000005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114.37</v>
      </c>
      <c r="Z78" s="197">
        <v>0</v>
      </c>
      <c r="AA78" s="197">
        <v>0</v>
      </c>
      <c r="AB78" s="197">
        <v>0</v>
      </c>
      <c r="AC78" s="197">
        <v>2.5499999999999998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52.72</v>
      </c>
      <c r="AJ78" s="197">
        <v>0</v>
      </c>
      <c r="AK78" s="197">
        <v>8.19</v>
      </c>
      <c r="AL78" s="197">
        <v>0</v>
      </c>
      <c r="AM78" s="197">
        <v>10.67</v>
      </c>
      <c r="AN78" s="197">
        <v>0</v>
      </c>
      <c r="AO78" s="197">
        <v>80.510000000000005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114.37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52.72</v>
      </c>
      <c r="AJ79" s="197">
        <v>0</v>
      </c>
      <c r="AK79" s="197">
        <v>4.1100000000000003</v>
      </c>
      <c r="AL79" s="197">
        <v>0</v>
      </c>
      <c r="AM79" s="197">
        <v>10.67</v>
      </c>
      <c r="AN79" s="197">
        <v>0</v>
      </c>
      <c r="AO79" s="197">
        <v>80.510000000000005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114.37</v>
      </c>
      <c r="Z80" s="197">
        <v>0</v>
      </c>
      <c r="AA80" s="197">
        <v>0</v>
      </c>
      <c r="AB80" s="197">
        <v>0</v>
      </c>
      <c r="AC80" s="197">
        <v>2.5499999999999998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52.72</v>
      </c>
      <c r="AJ80" s="197">
        <v>0</v>
      </c>
      <c r="AK80" s="197">
        <v>3.59</v>
      </c>
      <c r="AL80" s="197">
        <v>0</v>
      </c>
      <c r="AM80" s="197">
        <v>10.67</v>
      </c>
      <c r="AN80" s="197">
        <v>0</v>
      </c>
      <c r="AO80" s="197">
        <v>80.510000000000005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114.37</v>
      </c>
      <c r="Z81" s="197">
        <v>0</v>
      </c>
      <c r="AA81" s="197">
        <v>0</v>
      </c>
      <c r="AB81" s="197">
        <v>0</v>
      </c>
      <c r="AC81" s="197">
        <v>2.5499999999999998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52.72</v>
      </c>
      <c r="AJ81" s="197">
        <v>0</v>
      </c>
      <c r="AK81" s="197">
        <v>3.76</v>
      </c>
      <c r="AL81" s="197">
        <v>0</v>
      </c>
      <c r="AM81" s="197">
        <v>10.67</v>
      </c>
      <c r="AN81" s="197">
        <v>0</v>
      </c>
      <c r="AO81" s="197">
        <v>80.510000000000005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114.37</v>
      </c>
      <c r="Z82" s="197">
        <v>0</v>
      </c>
      <c r="AA82" s="197">
        <v>0</v>
      </c>
      <c r="AB82" s="197">
        <v>0</v>
      </c>
      <c r="AC82" s="197">
        <v>2.5499999999999998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52.72</v>
      </c>
      <c r="AJ82" s="197">
        <v>0</v>
      </c>
      <c r="AK82" s="197">
        <v>3.76</v>
      </c>
      <c r="AL82" s="197">
        <v>0</v>
      </c>
      <c r="AM82" s="197">
        <v>10.67</v>
      </c>
      <c r="AN82" s="197">
        <v>0</v>
      </c>
      <c r="AO82" s="197">
        <v>80.510000000000005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114.37</v>
      </c>
      <c r="Z83" s="197">
        <v>0</v>
      </c>
      <c r="AA83" s="197">
        <v>0</v>
      </c>
      <c r="AB83" s="197">
        <v>0</v>
      </c>
      <c r="AC83" s="197">
        <v>2.5499999999999998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52.72</v>
      </c>
      <c r="AJ83" s="197">
        <v>0</v>
      </c>
      <c r="AK83" s="197">
        <v>3.76</v>
      </c>
      <c r="AL83" s="197">
        <v>0</v>
      </c>
      <c r="AM83" s="197">
        <v>10.67</v>
      </c>
      <c r="AN83" s="197">
        <v>0</v>
      </c>
      <c r="AO83" s="197">
        <v>80.510000000000005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114.37</v>
      </c>
      <c r="Z84" s="197">
        <v>0</v>
      </c>
      <c r="AA84" s="197">
        <v>0</v>
      </c>
      <c r="AB84" s="197">
        <v>0</v>
      </c>
      <c r="AC84" s="197">
        <v>2.5499999999999998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52.72</v>
      </c>
      <c r="AJ84" s="197">
        <v>0</v>
      </c>
      <c r="AK84" s="197">
        <v>3.76</v>
      </c>
      <c r="AL84" s="197">
        <v>0</v>
      </c>
      <c r="AM84" s="197">
        <v>10.67</v>
      </c>
      <c r="AN84" s="197">
        <v>0</v>
      </c>
      <c r="AO84" s="197">
        <v>80.510000000000005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114.37</v>
      </c>
      <c r="Z85" s="197">
        <v>0</v>
      </c>
      <c r="AA85" s="197">
        <v>0</v>
      </c>
      <c r="AB85" s="197">
        <v>0</v>
      </c>
      <c r="AC85" s="197">
        <v>2.5499999999999998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52.72</v>
      </c>
      <c r="AJ85" s="197">
        <v>0</v>
      </c>
      <c r="AK85" s="197">
        <v>4.03</v>
      </c>
      <c r="AL85" s="197">
        <v>0</v>
      </c>
      <c r="AM85" s="197">
        <v>10.67</v>
      </c>
      <c r="AN85" s="197">
        <v>0</v>
      </c>
      <c r="AO85" s="197">
        <v>80.510000000000005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114.37</v>
      </c>
      <c r="Z86" s="197">
        <v>0</v>
      </c>
      <c r="AA86" s="197">
        <v>0</v>
      </c>
      <c r="AB86" s="197">
        <v>0</v>
      </c>
      <c r="AC86" s="197">
        <v>2.5499999999999998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52.72</v>
      </c>
      <c r="AJ86" s="197">
        <v>0</v>
      </c>
      <c r="AK86" s="197">
        <v>3.5</v>
      </c>
      <c r="AL86" s="197">
        <v>0</v>
      </c>
      <c r="AM86" s="197">
        <v>10.67</v>
      </c>
      <c r="AN86" s="197">
        <v>0</v>
      </c>
      <c r="AO86" s="197">
        <v>80.510000000000005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114.37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52.72</v>
      </c>
      <c r="AJ87" s="197">
        <v>0</v>
      </c>
      <c r="AK87" s="197">
        <v>3.04</v>
      </c>
      <c r="AL87" s="197">
        <v>0</v>
      </c>
      <c r="AM87" s="197">
        <v>10.67</v>
      </c>
      <c r="AN87" s="197">
        <v>0</v>
      </c>
      <c r="AO87" s="197">
        <v>80.510000000000005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114.37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52.72</v>
      </c>
      <c r="AJ88" s="197">
        <v>0</v>
      </c>
      <c r="AK88" s="197">
        <v>3.04</v>
      </c>
      <c r="AL88" s="197">
        <v>0</v>
      </c>
      <c r="AM88" s="197">
        <v>10.67</v>
      </c>
      <c r="AN88" s="197">
        <v>0</v>
      </c>
      <c r="AO88" s="197">
        <v>80.510000000000005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114.37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52.72</v>
      </c>
      <c r="AJ89" s="197">
        <v>0</v>
      </c>
      <c r="AK89" s="197">
        <v>3.04</v>
      </c>
      <c r="AL89" s="197">
        <v>0</v>
      </c>
      <c r="AM89" s="197">
        <v>10.67</v>
      </c>
      <c r="AN89" s="197">
        <v>0</v>
      </c>
      <c r="AO89" s="197">
        <v>80.510000000000005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114.37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52.72</v>
      </c>
      <c r="AJ90" s="197">
        <v>0</v>
      </c>
      <c r="AK90" s="197">
        <v>3.04</v>
      </c>
      <c r="AL90" s="197">
        <v>0</v>
      </c>
      <c r="AM90" s="197">
        <v>10.67</v>
      </c>
      <c r="AN90" s="197">
        <v>0</v>
      </c>
      <c r="AO90" s="197">
        <v>80.510000000000005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114.37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52.72</v>
      </c>
      <c r="AJ91" s="197">
        <v>0</v>
      </c>
      <c r="AK91" s="197">
        <v>3.04</v>
      </c>
      <c r="AL91" s="197">
        <v>0</v>
      </c>
      <c r="AM91" s="197">
        <v>10.67</v>
      </c>
      <c r="AN91" s="197">
        <v>0</v>
      </c>
      <c r="AO91" s="197">
        <v>80.510000000000005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114.37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52.72</v>
      </c>
      <c r="AJ92" s="197">
        <v>0</v>
      </c>
      <c r="AK92" s="197">
        <v>3.04</v>
      </c>
      <c r="AL92" s="197">
        <v>0</v>
      </c>
      <c r="AM92" s="197">
        <v>10.67</v>
      </c>
      <c r="AN92" s="197">
        <v>0</v>
      </c>
      <c r="AO92" s="197">
        <v>80.510000000000005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114.37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52.72</v>
      </c>
      <c r="AJ93" s="197">
        <v>0</v>
      </c>
      <c r="AK93" s="197">
        <v>3.04</v>
      </c>
      <c r="AL93" s="197">
        <v>0</v>
      </c>
      <c r="AM93" s="197">
        <v>10.67</v>
      </c>
      <c r="AN93" s="197">
        <v>0</v>
      </c>
      <c r="AO93" s="197">
        <v>80.510000000000005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114.37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52.72</v>
      </c>
      <c r="AJ94" s="197">
        <v>0</v>
      </c>
      <c r="AK94" s="197">
        <v>3.04</v>
      </c>
      <c r="AL94" s="197">
        <v>0</v>
      </c>
      <c r="AM94" s="197">
        <v>10.67</v>
      </c>
      <c r="AN94" s="197">
        <v>0</v>
      </c>
      <c r="AO94" s="197">
        <v>80.510000000000005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114.37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52.72</v>
      </c>
      <c r="AJ95" s="197">
        <v>0</v>
      </c>
      <c r="AK95" s="197">
        <v>3.04</v>
      </c>
      <c r="AL95" s="197">
        <v>0</v>
      </c>
      <c r="AM95" s="197">
        <v>10.67</v>
      </c>
      <c r="AN95" s="197">
        <v>0</v>
      </c>
      <c r="AO95" s="197">
        <v>80.510000000000005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114.37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3.48</v>
      </c>
      <c r="AH96" s="197">
        <v>0</v>
      </c>
      <c r="AI96" s="197">
        <v>52.72</v>
      </c>
      <c r="AJ96" s="197">
        <v>0</v>
      </c>
      <c r="AK96" s="197">
        <v>3.04</v>
      </c>
      <c r="AL96" s="197">
        <v>0</v>
      </c>
      <c r="AM96" s="197">
        <v>10.67</v>
      </c>
      <c r="AN96" s="197">
        <v>0</v>
      </c>
      <c r="AO96" s="197">
        <v>80.510000000000005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114.37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52.72</v>
      </c>
      <c r="AJ97" s="197">
        <v>0</v>
      </c>
      <c r="AK97" s="197">
        <v>3.04</v>
      </c>
      <c r="AL97" s="197">
        <v>0</v>
      </c>
      <c r="AM97" s="197">
        <v>10.67</v>
      </c>
      <c r="AN97" s="197">
        <v>0</v>
      </c>
      <c r="AO97" s="197">
        <v>80.510000000000005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114.37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52.72</v>
      </c>
      <c r="AJ98" s="197">
        <v>0</v>
      </c>
      <c r="AK98" s="197">
        <v>3.04</v>
      </c>
      <c r="AL98" s="197">
        <v>0</v>
      </c>
      <c r="AM98" s="197">
        <v>10.67</v>
      </c>
      <c r="AN98" s="197">
        <v>0</v>
      </c>
      <c r="AO98" s="197">
        <v>80.510000000000005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5.1845000000000085E-2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9.2924999999999987E-3</v>
      </c>
      <c r="AH99">
        <f t="shared" si="0"/>
        <v>4.5449999999999996E-3</v>
      </c>
      <c r="AI99">
        <f t="shared" si="0"/>
        <v>1.2698249999999993</v>
      </c>
      <c r="AJ99">
        <f t="shared" si="0"/>
        <v>0</v>
      </c>
      <c r="AK99">
        <f t="shared" si="0"/>
        <v>0.11168000000000015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13.76</v>
      </c>
      <c r="D3" s="197">
        <v>0</v>
      </c>
      <c r="E3" s="197">
        <v>0</v>
      </c>
      <c r="F3" s="197">
        <v>21.32</v>
      </c>
      <c r="G3" s="197">
        <v>0</v>
      </c>
      <c r="H3" s="197">
        <v>0</v>
      </c>
      <c r="I3" s="197">
        <v>27.91</v>
      </c>
      <c r="J3" s="197">
        <v>0</v>
      </c>
      <c r="K3" s="197">
        <v>4.53</v>
      </c>
      <c r="L3" s="197">
        <v>363.5</v>
      </c>
      <c r="M3" s="197">
        <v>18.63</v>
      </c>
      <c r="N3" s="197">
        <v>26.64</v>
      </c>
      <c r="O3" s="197">
        <v>0</v>
      </c>
      <c r="P3" s="197">
        <v>22.3</v>
      </c>
      <c r="Q3" s="197">
        <v>4.7699999999999996</v>
      </c>
      <c r="R3" s="197">
        <v>6.36</v>
      </c>
      <c r="S3" s="197">
        <v>3.98</v>
      </c>
      <c r="T3" s="197">
        <v>0</v>
      </c>
      <c r="U3" s="197">
        <v>13.93</v>
      </c>
      <c r="V3" s="197">
        <v>0</v>
      </c>
      <c r="W3" s="197">
        <v>0</v>
      </c>
      <c r="X3" s="197">
        <v>30.26</v>
      </c>
      <c r="Y3" s="197">
        <v>9.15</v>
      </c>
      <c r="Z3" s="197">
        <v>44.62</v>
      </c>
      <c r="AA3" s="197">
        <v>20.95</v>
      </c>
      <c r="AB3" s="197">
        <v>0</v>
      </c>
      <c r="AC3" s="197">
        <v>9.92</v>
      </c>
      <c r="AD3" s="197">
        <v>0</v>
      </c>
      <c r="AE3" s="197">
        <v>0</v>
      </c>
      <c r="AF3" s="197">
        <v>0</v>
      </c>
      <c r="AG3" s="197">
        <v>-0.53</v>
      </c>
      <c r="AH3" s="197">
        <v>0</v>
      </c>
      <c r="AI3" s="197">
        <v>35.479999999999997</v>
      </c>
      <c r="AJ3" s="197">
        <v>0</v>
      </c>
      <c r="AK3" s="197">
        <v>16.239999999999998</v>
      </c>
      <c r="AL3" s="197">
        <v>0</v>
      </c>
      <c r="AM3" s="197">
        <v>23.93</v>
      </c>
      <c r="AN3" s="197">
        <v>0</v>
      </c>
      <c r="AO3" s="197">
        <v>176.18</v>
      </c>
      <c r="AP3" s="197">
        <v>0</v>
      </c>
    </row>
    <row r="4" spans="1:42">
      <c r="A4" t="s">
        <v>46</v>
      </c>
      <c r="B4" s="197">
        <v>0</v>
      </c>
      <c r="C4" s="197">
        <v>13.76</v>
      </c>
      <c r="D4" s="197">
        <v>0</v>
      </c>
      <c r="E4" s="197">
        <v>0</v>
      </c>
      <c r="F4" s="197">
        <v>21.32</v>
      </c>
      <c r="G4" s="197">
        <v>0</v>
      </c>
      <c r="H4" s="197">
        <v>0</v>
      </c>
      <c r="I4" s="197">
        <v>27.91</v>
      </c>
      <c r="J4" s="197">
        <v>0</v>
      </c>
      <c r="K4" s="197">
        <v>4.53</v>
      </c>
      <c r="L4" s="197">
        <v>363.5</v>
      </c>
      <c r="M4" s="197">
        <v>18.23</v>
      </c>
      <c r="N4" s="197">
        <v>26.64</v>
      </c>
      <c r="O4" s="197">
        <v>0</v>
      </c>
      <c r="P4" s="197">
        <v>22.3</v>
      </c>
      <c r="Q4" s="197">
        <v>4.7699999999999996</v>
      </c>
      <c r="R4" s="197">
        <v>6.36</v>
      </c>
      <c r="S4" s="197">
        <v>3.98</v>
      </c>
      <c r="T4" s="197">
        <v>0</v>
      </c>
      <c r="U4" s="197">
        <v>13.93</v>
      </c>
      <c r="V4" s="197">
        <v>0</v>
      </c>
      <c r="W4" s="197">
        <v>0</v>
      </c>
      <c r="X4" s="197">
        <v>30.26</v>
      </c>
      <c r="Y4" s="197">
        <v>9.15</v>
      </c>
      <c r="Z4" s="197">
        <v>44.62</v>
      </c>
      <c r="AA4" s="197">
        <v>20.95</v>
      </c>
      <c r="AB4" s="197">
        <v>0</v>
      </c>
      <c r="AC4" s="197">
        <v>9.92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35.479999999999997</v>
      </c>
      <c r="AJ4" s="197">
        <v>0</v>
      </c>
      <c r="AK4" s="197">
        <v>16.239999999999998</v>
      </c>
      <c r="AL4" s="197">
        <v>0</v>
      </c>
      <c r="AM4" s="197">
        <v>23.93</v>
      </c>
      <c r="AN4" s="197">
        <v>0</v>
      </c>
      <c r="AO4" s="197">
        <v>176.18</v>
      </c>
      <c r="AP4" s="197">
        <v>0</v>
      </c>
    </row>
    <row r="5" spans="1:42">
      <c r="A5" t="s">
        <v>47</v>
      </c>
      <c r="B5" s="197">
        <v>0</v>
      </c>
      <c r="C5" s="197">
        <v>13.76</v>
      </c>
      <c r="D5" s="197">
        <v>0</v>
      </c>
      <c r="E5" s="197">
        <v>0</v>
      </c>
      <c r="F5" s="197">
        <v>21.32</v>
      </c>
      <c r="G5" s="197">
        <v>0</v>
      </c>
      <c r="H5" s="197">
        <v>0</v>
      </c>
      <c r="I5" s="197">
        <v>27.91</v>
      </c>
      <c r="J5" s="197">
        <v>0</v>
      </c>
      <c r="K5" s="197">
        <v>4.53</v>
      </c>
      <c r="L5" s="197">
        <v>363.5</v>
      </c>
      <c r="M5" s="197">
        <v>18.23</v>
      </c>
      <c r="N5" s="197">
        <v>26.64</v>
      </c>
      <c r="O5" s="197">
        <v>0</v>
      </c>
      <c r="P5" s="197">
        <v>22.3</v>
      </c>
      <c r="Q5" s="197">
        <v>4.7699999999999996</v>
      </c>
      <c r="R5" s="197">
        <v>6.36</v>
      </c>
      <c r="S5" s="197">
        <v>3.98</v>
      </c>
      <c r="T5" s="197">
        <v>0</v>
      </c>
      <c r="U5" s="197">
        <v>13.93</v>
      </c>
      <c r="V5" s="197">
        <v>0</v>
      </c>
      <c r="W5" s="197">
        <v>0</v>
      </c>
      <c r="X5" s="197">
        <v>30.26</v>
      </c>
      <c r="Y5" s="197">
        <v>9.15</v>
      </c>
      <c r="Z5" s="197">
        <v>44.62</v>
      </c>
      <c r="AA5" s="197">
        <v>20.95</v>
      </c>
      <c r="AB5" s="197">
        <v>0</v>
      </c>
      <c r="AC5" s="197">
        <v>9.92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35.479999999999997</v>
      </c>
      <c r="AJ5" s="197">
        <v>0</v>
      </c>
      <c r="AK5" s="197">
        <v>14.01</v>
      </c>
      <c r="AL5" s="197">
        <v>0</v>
      </c>
      <c r="AM5" s="197">
        <v>23.93</v>
      </c>
      <c r="AN5" s="197">
        <v>0</v>
      </c>
      <c r="AO5" s="197">
        <v>176.18</v>
      </c>
      <c r="AP5" s="197">
        <v>0</v>
      </c>
    </row>
    <row r="6" spans="1:42">
      <c r="A6" t="s">
        <v>48</v>
      </c>
      <c r="B6" s="197">
        <v>0</v>
      </c>
      <c r="C6" s="197">
        <v>13.76</v>
      </c>
      <c r="D6" s="197">
        <v>0</v>
      </c>
      <c r="E6" s="197">
        <v>0</v>
      </c>
      <c r="F6" s="197">
        <v>21.32</v>
      </c>
      <c r="G6" s="197">
        <v>0</v>
      </c>
      <c r="H6" s="197">
        <v>0</v>
      </c>
      <c r="I6" s="197">
        <v>27.91</v>
      </c>
      <c r="J6" s="197">
        <v>0</v>
      </c>
      <c r="K6" s="197">
        <v>4.53</v>
      </c>
      <c r="L6" s="197">
        <v>363.5</v>
      </c>
      <c r="M6" s="197">
        <v>18.23</v>
      </c>
      <c r="N6" s="197">
        <v>26.64</v>
      </c>
      <c r="O6" s="197">
        <v>0</v>
      </c>
      <c r="P6" s="197">
        <v>22.3</v>
      </c>
      <c r="Q6" s="197">
        <v>4.7699999999999996</v>
      </c>
      <c r="R6" s="197">
        <v>6.36</v>
      </c>
      <c r="S6" s="197">
        <v>3.98</v>
      </c>
      <c r="T6" s="197">
        <v>0</v>
      </c>
      <c r="U6" s="197">
        <v>13.93</v>
      </c>
      <c r="V6" s="197">
        <v>0</v>
      </c>
      <c r="W6" s="197">
        <v>0</v>
      </c>
      <c r="X6" s="197">
        <v>30.26</v>
      </c>
      <c r="Y6" s="197">
        <v>9.15</v>
      </c>
      <c r="Z6" s="197">
        <v>44.62</v>
      </c>
      <c r="AA6" s="197">
        <v>20.95</v>
      </c>
      <c r="AB6" s="197">
        <v>0</v>
      </c>
      <c r="AC6" s="197">
        <v>9.92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35.479999999999997</v>
      </c>
      <c r="AJ6" s="197">
        <v>0</v>
      </c>
      <c r="AK6" s="197">
        <v>19.600000000000001</v>
      </c>
      <c r="AL6" s="197">
        <v>0</v>
      </c>
      <c r="AM6" s="197">
        <v>23.93</v>
      </c>
      <c r="AN6" s="197">
        <v>0</v>
      </c>
      <c r="AO6" s="197">
        <v>176.18</v>
      </c>
      <c r="AP6" s="197">
        <v>0</v>
      </c>
    </row>
    <row r="7" spans="1:42">
      <c r="A7" t="s">
        <v>49</v>
      </c>
      <c r="B7" s="197">
        <v>0</v>
      </c>
      <c r="C7" s="197">
        <v>13.76</v>
      </c>
      <c r="D7" s="197">
        <v>0</v>
      </c>
      <c r="E7" s="197">
        <v>0</v>
      </c>
      <c r="F7" s="197">
        <v>21.32</v>
      </c>
      <c r="G7" s="197">
        <v>0</v>
      </c>
      <c r="H7" s="197">
        <v>0</v>
      </c>
      <c r="I7" s="197">
        <v>27.91</v>
      </c>
      <c r="J7" s="197">
        <v>0</v>
      </c>
      <c r="K7" s="197">
        <v>4.53</v>
      </c>
      <c r="L7" s="197">
        <v>363.5</v>
      </c>
      <c r="M7" s="197">
        <v>17.38</v>
      </c>
      <c r="N7" s="197">
        <v>26.64</v>
      </c>
      <c r="O7" s="197">
        <v>0</v>
      </c>
      <c r="P7" s="197">
        <v>22.3</v>
      </c>
      <c r="Q7" s="197">
        <v>4.7699999999999996</v>
      </c>
      <c r="R7" s="197">
        <v>6.36</v>
      </c>
      <c r="S7" s="197">
        <v>3.98</v>
      </c>
      <c r="T7" s="197">
        <v>0</v>
      </c>
      <c r="U7" s="197">
        <v>13.93</v>
      </c>
      <c r="V7" s="197">
        <v>0</v>
      </c>
      <c r="W7" s="197">
        <v>0</v>
      </c>
      <c r="X7" s="197">
        <v>30.26</v>
      </c>
      <c r="Y7" s="197">
        <v>9.15</v>
      </c>
      <c r="Z7" s="197">
        <v>44.62</v>
      </c>
      <c r="AA7" s="197">
        <v>20.95</v>
      </c>
      <c r="AB7" s="197">
        <v>0</v>
      </c>
      <c r="AC7" s="197">
        <v>9.92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35.479999999999997</v>
      </c>
      <c r="AJ7" s="197">
        <v>0</v>
      </c>
      <c r="AK7" s="197">
        <v>19.600000000000001</v>
      </c>
      <c r="AL7" s="197">
        <v>0</v>
      </c>
      <c r="AM7" s="197">
        <v>23.93</v>
      </c>
      <c r="AN7" s="197">
        <v>0</v>
      </c>
      <c r="AO7" s="197">
        <v>176.18</v>
      </c>
      <c r="AP7" s="197">
        <v>0</v>
      </c>
    </row>
    <row r="8" spans="1:42">
      <c r="A8" t="s">
        <v>50</v>
      </c>
      <c r="B8" s="197">
        <v>0</v>
      </c>
      <c r="C8" s="197">
        <v>13.76</v>
      </c>
      <c r="D8" s="197">
        <v>0</v>
      </c>
      <c r="E8" s="197">
        <v>0</v>
      </c>
      <c r="F8" s="197">
        <v>21.32</v>
      </c>
      <c r="G8" s="197">
        <v>0</v>
      </c>
      <c r="H8" s="197">
        <v>0</v>
      </c>
      <c r="I8" s="197">
        <v>27.91</v>
      </c>
      <c r="J8" s="197">
        <v>0</v>
      </c>
      <c r="K8" s="197">
        <v>4.53</v>
      </c>
      <c r="L8" s="197">
        <v>363.5</v>
      </c>
      <c r="M8" s="197">
        <v>17.38</v>
      </c>
      <c r="N8" s="197">
        <v>26.64</v>
      </c>
      <c r="O8" s="197">
        <v>0</v>
      </c>
      <c r="P8" s="197">
        <v>22.3</v>
      </c>
      <c r="Q8" s="197">
        <v>4.7699999999999996</v>
      </c>
      <c r="R8" s="197">
        <v>6.36</v>
      </c>
      <c r="S8" s="197">
        <v>3.98</v>
      </c>
      <c r="T8" s="197">
        <v>0</v>
      </c>
      <c r="U8" s="197">
        <v>13.93</v>
      </c>
      <c r="V8" s="197">
        <v>0</v>
      </c>
      <c r="W8" s="197">
        <v>0</v>
      </c>
      <c r="X8" s="197">
        <v>30.26</v>
      </c>
      <c r="Y8" s="197">
        <v>9.15</v>
      </c>
      <c r="Z8" s="197">
        <v>44.62</v>
      </c>
      <c r="AA8" s="197">
        <v>20.95</v>
      </c>
      <c r="AB8" s="197">
        <v>0</v>
      </c>
      <c r="AC8" s="197">
        <v>9.92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35.479999999999997</v>
      </c>
      <c r="AJ8" s="197">
        <v>0</v>
      </c>
      <c r="AK8" s="197">
        <v>14.01</v>
      </c>
      <c r="AL8" s="197">
        <v>0</v>
      </c>
      <c r="AM8" s="197">
        <v>23.93</v>
      </c>
      <c r="AN8" s="197">
        <v>0</v>
      </c>
      <c r="AO8" s="197">
        <v>176.18</v>
      </c>
      <c r="AP8" s="197">
        <v>0</v>
      </c>
    </row>
    <row r="9" spans="1:42">
      <c r="A9" t="s">
        <v>51</v>
      </c>
      <c r="B9" s="197">
        <v>0</v>
      </c>
      <c r="C9" s="197">
        <v>13.76</v>
      </c>
      <c r="D9" s="197">
        <v>0</v>
      </c>
      <c r="E9" s="197">
        <v>0</v>
      </c>
      <c r="F9" s="197">
        <v>21.32</v>
      </c>
      <c r="G9" s="197">
        <v>0</v>
      </c>
      <c r="H9" s="197">
        <v>0</v>
      </c>
      <c r="I9" s="197">
        <v>27.91</v>
      </c>
      <c r="J9" s="197">
        <v>0</v>
      </c>
      <c r="K9" s="197">
        <v>4.53</v>
      </c>
      <c r="L9" s="197">
        <v>363.5</v>
      </c>
      <c r="M9" s="197">
        <v>17.38</v>
      </c>
      <c r="N9" s="197">
        <v>26.41</v>
      </c>
      <c r="O9" s="197">
        <v>0</v>
      </c>
      <c r="P9" s="197">
        <v>22.3</v>
      </c>
      <c r="Q9" s="197">
        <v>4.7699999999999996</v>
      </c>
      <c r="R9" s="197">
        <v>6.36</v>
      </c>
      <c r="S9" s="197">
        <v>3.98</v>
      </c>
      <c r="T9" s="197">
        <v>0</v>
      </c>
      <c r="U9" s="197">
        <v>13.93</v>
      </c>
      <c r="V9" s="197">
        <v>0</v>
      </c>
      <c r="W9" s="197">
        <v>0</v>
      </c>
      <c r="X9" s="197">
        <v>30.02</v>
      </c>
      <c r="Y9" s="197">
        <v>9.15</v>
      </c>
      <c r="Z9" s="197">
        <v>44.62</v>
      </c>
      <c r="AA9" s="197">
        <v>20.95</v>
      </c>
      <c r="AB9" s="197">
        <v>0</v>
      </c>
      <c r="AC9" s="197">
        <v>9.92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33.549999999999997</v>
      </c>
      <c r="AJ9" s="197">
        <v>0</v>
      </c>
      <c r="AK9" s="197">
        <v>14.01</v>
      </c>
      <c r="AL9" s="197">
        <v>0</v>
      </c>
      <c r="AM9" s="197">
        <v>23.93</v>
      </c>
      <c r="AN9" s="197">
        <v>0</v>
      </c>
      <c r="AO9" s="197">
        <v>176.18</v>
      </c>
      <c r="AP9" s="197">
        <v>0</v>
      </c>
    </row>
    <row r="10" spans="1:42">
      <c r="A10" t="s">
        <v>52</v>
      </c>
      <c r="B10" s="197">
        <v>0</v>
      </c>
      <c r="C10" s="197">
        <v>13.76</v>
      </c>
      <c r="D10" s="197">
        <v>0</v>
      </c>
      <c r="E10" s="197">
        <v>0</v>
      </c>
      <c r="F10" s="197">
        <v>21.32</v>
      </c>
      <c r="G10" s="197">
        <v>0</v>
      </c>
      <c r="H10" s="197">
        <v>0</v>
      </c>
      <c r="I10" s="197">
        <v>27.91</v>
      </c>
      <c r="J10" s="197">
        <v>0</v>
      </c>
      <c r="K10" s="197">
        <v>4.53</v>
      </c>
      <c r="L10" s="197">
        <v>363.5</v>
      </c>
      <c r="M10" s="197">
        <v>17.350000000000001</v>
      </c>
      <c r="N10" s="197">
        <v>26.41</v>
      </c>
      <c r="O10" s="197">
        <v>0</v>
      </c>
      <c r="P10" s="197">
        <v>22.3</v>
      </c>
      <c r="Q10" s="197">
        <v>4.7699999999999996</v>
      </c>
      <c r="R10" s="197">
        <v>6.36</v>
      </c>
      <c r="S10" s="197">
        <v>3.98</v>
      </c>
      <c r="T10" s="197">
        <v>0</v>
      </c>
      <c r="U10" s="197">
        <v>13.93</v>
      </c>
      <c r="V10" s="197">
        <v>0</v>
      </c>
      <c r="W10" s="197">
        <v>0</v>
      </c>
      <c r="X10" s="197">
        <v>30.02</v>
      </c>
      <c r="Y10" s="197">
        <v>9.15</v>
      </c>
      <c r="Z10" s="197">
        <v>44.62</v>
      </c>
      <c r="AA10" s="197">
        <v>20.95</v>
      </c>
      <c r="AB10" s="197">
        <v>0</v>
      </c>
      <c r="AC10" s="197">
        <v>9.92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33.549999999999997</v>
      </c>
      <c r="AJ10" s="197">
        <v>0</v>
      </c>
      <c r="AK10" s="197">
        <v>14.01</v>
      </c>
      <c r="AL10" s="197">
        <v>0</v>
      </c>
      <c r="AM10" s="197">
        <v>23.93</v>
      </c>
      <c r="AN10" s="197">
        <v>0</v>
      </c>
      <c r="AO10" s="197">
        <v>176.18</v>
      </c>
      <c r="AP10" s="197">
        <v>0</v>
      </c>
    </row>
    <row r="11" spans="1:42">
      <c r="A11" t="s">
        <v>53</v>
      </c>
      <c r="B11" s="197">
        <v>0</v>
      </c>
      <c r="C11" s="197">
        <v>13.76</v>
      </c>
      <c r="D11" s="197">
        <v>0</v>
      </c>
      <c r="E11" s="197">
        <v>0</v>
      </c>
      <c r="F11" s="197">
        <v>21.32</v>
      </c>
      <c r="G11" s="197">
        <v>0</v>
      </c>
      <c r="H11" s="197">
        <v>0</v>
      </c>
      <c r="I11" s="197">
        <v>27.91</v>
      </c>
      <c r="J11" s="197">
        <v>0</v>
      </c>
      <c r="K11" s="197">
        <v>4.53</v>
      </c>
      <c r="L11" s="197">
        <v>363.5</v>
      </c>
      <c r="M11" s="197">
        <v>17.350000000000001</v>
      </c>
      <c r="N11" s="197">
        <v>26.61</v>
      </c>
      <c r="O11" s="197">
        <v>0</v>
      </c>
      <c r="P11" s="197">
        <v>22.3</v>
      </c>
      <c r="Q11" s="197">
        <v>4.7699999999999996</v>
      </c>
      <c r="R11" s="197">
        <v>6.36</v>
      </c>
      <c r="S11" s="197">
        <v>3.97</v>
      </c>
      <c r="T11" s="197">
        <v>0</v>
      </c>
      <c r="U11" s="197">
        <v>13.93</v>
      </c>
      <c r="V11" s="197">
        <v>0</v>
      </c>
      <c r="W11" s="197">
        <v>0</v>
      </c>
      <c r="X11" s="197">
        <v>30.02</v>
      </c>
      <c r="Y11" s="197">
        <v>9.15</v>
      </c>
      <c r="Z11" s="197">
        <v>44.62</v>
      </c>
      <c r="AA11" s="197">
        <v>20.95</v>
      </c>
      <c r="AB11" s="197">
        <v>0</v>
      </c>
      <c r="AC11" s="197">
        <v>9.92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33.549999999999997</v>
      </c>
      <c r="AJ11" s="197">
        <v>0</v>
      </c>
      <c r="AK11" s="197">
        <v>14.01</v>
      </c>
      <c r="AL11" s="197">
        <v>0</v>
      </c>
      <c r="AM11" s="197">
        <v>23.93</v>
      </c>
      <c r="AN11" s="197">
        <v>0</v>
      </c>
      <c r="AO11" s="197">
        <v>176.18</v>
      </c>
      <c r="AP11" s="197">
        <v>0</v>
      </c>
    </row>
    <row r="12" spans="1:42">
      <c r="A12" t="s">
        <v>54</v>
      </c>
      <c r="B12" s="197">
        <v>0</v>
      </c>
      <c r="C12" s="197">
        <v>13.76</v>
      </c>
      <c r="D12" s="197">
        <v>0</v>
      </c>
      <c r="E12" s="197">
        <v>0</v>
      </c>
      <c r="F12" s="197">
        <v>21.32</v>
      </c>
      <c r="G12" s="197">
        <v>0</v>
      </c>
      <c r="H12" s="197">
        <v>0</v>
      </c>
      <c r="I12" s="197">
        <v>27.91</v>
      </c>
      <c r="J12" s="197">
        <v>0</v>
      </c>
      <c r="K12" s="197">
        <v>4.53</v>
      </c>
      <c r="L12" s="197">
        <v>363.5</v>
      </c>
      <c r="M12" s="197">
        <v>17.350000000000001</v>
      </c>
      <c r="N12" s="197">
        <v>26.61</v>
      </c>
      <c r="O12" s="197">
        <v>0</v>
      </c>
      <c r="P12" s="197">
        <v>22.3</v>
      </c>
      <c r="Q12" s="197">
        <v>4.7699999999999996</v>
      </c>
      <c r="R12" s="197">
        <v>6.36</v>
      </c>
      <c r="S12" s="197">
        <v>3.97</v>
      </c>
      <c r="T12" s="197">
        <v>0</v>
      </c>
      <c r="U12" s="197">
        <v>13.93</v>
      </c>
      <c r="V12" s="197">
        <v>0</v>
      </c>
      <c r="W12" s="197">
        <v>0</v>
      </c>
      <c r="X12" s="197">
        <v>30.02</v>
      </c>
      <c r="Y12" s="197">
        <v>9.15</v>
      </c>
      <c r="Z12" s="197">
        <v>44.62</v>
      </c>
      <c r="AA12" s="197">
        <v>20.95</v>
      </c>
      <c r="AB12" s="197">
        <v>0</v>
      </c>
      <c r="AC12" s="197">
        <v>9.92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33.549999999999997</v>
      </c>
      <c r="AJ12" s="197">
        <v>0</v>
      </c>
      <c r="AK12" s="197">
        <v>14.01</v>
      </c>
      <c r="AL12" s="197">
        <v>0</v>
      </c>
      <c r="AM12" s="197">
        <v>23.93</v>
      </c>
      <c r="AN12" s="197">
        <v>0</v>
      </c>
      <c r="AO12" s="197">
        <v>176.18</v>
      </c>
      <c r="AP12" s="197">
        <v>0</v>
      </c>
    </row>
    <row r="13" spans="1:42">
      <c r="A13" t="s">
        <v>55</v>
      </c>
      <c r="B13" s="197">
        <v>0</v>
      </c>
      <c r="C13" s="197">
        <v>13.76</v>
      </c>
      <c r="D13" s="197">
        <v>0</v>
      </c>
      <c r="E13" s="197">
        <v>0</v>
      </c>
      <c r="F13" s="197">
        <v>21.32</v>
      </c>
      <c r="G13" s="197">
        <v>0</v>
      </c>
      <c r="H13" s="197">
        <v>0</v>
      </c>
      <c r="I13" s="197">
        <v>27.91</v>
      </c>
      <c r="J13" s="197">
        <v>0</v>
      </c>
      <c r="K13" s="197">
        <v>4.53</v>
      </c>
      <c r="L13" s="197">
        <v>363.5</v>
      </c>
      <c r="M13" s="197">
        <v>17.350000000000001</v>
      </c>
      <c r="N13" s="197">
        <v>26.64</v>
      </c>
      <c r="O13" s="197">
        <v>0</v>
      </c>
      <c r="P13" s="197">
        <v>22.3</v>
      </c>
      <c r="Q13" s="197">
        <v>4.7699999999999996</v>
      </c>
      <c r="R13" s="197">
        <v>6.36</v>
      </c>
      <c r="S13" s="197">
        <v>3.97</v>
      </c>
      <c r="T13" s="197">
        <v>0</v>
      </c>
      <c r="U13" s="197">
        <v>13.93</v>
      </c>
      <c r="V13" s="197">
        <v>0</v>
      </c>
      <c r="W13" s="197">
        <v>0</v>
      </c>
      <c r="X13" s="197">
        <v>30.02</v>
      </c>
      <c r="Y13" s="197">
        <v>9.15</v>
      </c>
      <c r="Z13" s="197">
        <v>44.62</v>
      </c>
      <c r="AA13" s="197">
        <v>20.95</v>
      </c>
      <c r="AB13" s="197">
        <v>0</v>
      </c>
      <c r="AC13" s="197">
        <v>9.92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33.549999999999997</v>
      </c>
      <c r="AJ13" s="197">
        <v>0</v>
      </c>
      <c r="AK13" s="197">
        <v>14.01</v>
      </c>
      <c r="AL13" s="197">
        <v>0</v>
      </c>
      <c r="AM13" s="197">
        <v>23.93</v>
      </c>
      <c r="AN13" s="197">
        <v>0</v>
      </c>
      <c r="AO13" s="197">
        <v>176.18</v>
      </c>
      <c r="AP13" s="197">
        <v>0</v>
      </c>
    </row>
    <row r="14" spans="1:42">
      <c r="A14" t="s">
        <v>56</v>
      </c>
      <c r="B14" s="197">
        <v>0</v>
      </c>
      <c r="C14" s="197">
        <v>13.69</v>
      </c>
      <c r="D14" s="197">
        <v>0</v>
      </c>
      <c r="E14" s="197">
        <v>0</v>
      </c>
      <c r="F14" s="197">
        <v>21.32</v>
      </c>
      <c r="G14" s="197">
        <v>0</v>
      </c>
      <c r="H14" s="197">
        <v>0</v>
      </c>
      <c r="I14" s="197">
        <v>27.91</v>
      </c>
      <c r="J14" s="197">
        <v>0</v>
      </c>
      <c r="K14" s="197">
        <v>4.53</v>
      </c>
      <c r="L14" s="197">
        <v>363.5</v>
      </c>
      <c r="M14" s="197">
        <v>17.350000000000001</v>
      </c>
      <c r="N14" s="197">
        <v>26.64</v>
      </c>
      <c r="O14" s="197">
        <v>0</v>
      </c>
      <c r="P14" s="197">
        <v>22.3</v>
      </c>
      <c r="Q14" s="197">
        <v>4.7699999999999996</v>
      </c>
      <c r="R14" s="197">
        <v>6.36</v>
      </c>
      <c r="S14" s="197">
        <v>3.97</v>
      </c>
      <c r="T14" s="197">
        <v>0</v>
      </c>
      <c r="U14" s="197">
        <v>13.93</v>
      </c>
      <c r="V14" s="197">
        <v>0</v>
      </c>
      <c r="W14" s="197">
        <v>0</v>
      </c>
      <c r="X14" s="197">
        <v>30.02</v>
      </c>
      <c r="Y14" s="197">
        <v>9.15</v>
      </c>
      <c r="Z14" s="197">
        <v>44.62</v>
      </c>
      <c r="AA14" s="197">
        <v>20.95</v>
      </c>
      <c r="AB14" s="197">
        <v>0</v>
      </c>
      <c r="AC14" s="197">
        <v>9.92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33.549999999999997</v>
      </c>
      <c r="AJ14" s="197">
        <v>0</v>
      </c>
      <c r="AK14" s="197">
        <v>14.01</v>
      </c>
      <c r="AL14" s="197">
        <v>0</v>
      </c>
      <c r="AM14" s="197">
        <v>23.93</v>
      </c>
      <c r="AN14" s="197">
        <v>0</v>
      </c>
      <c r="AO14" s="197">
        <v>176.18</v>
      </c>
      <c r="AP14" s="197">
        <v>0</v>
      </c>
    </row>
    <row r="15" spans="1:42">
      <c r="A15" t="s">
        <v>57</v>
      </c>
      <c r="B15" s="197">
        <v>0</v>
      </c>
      <c r="C15" s="197">
        <v>13.69</v>
      </c>
      <c r="D15" s="197">
        <v>0</v>
      </c>
      <c r="E15" s="197">
        <v>0</v>
      </c>
      <c r="F15" s="197">
        <v>21.32</v>
      </c>
      <c r="G15" s="197">
        <v>0</v>
      </c>
      <c r="H15" s="197">
        <v>0</v>
      </c>
      <c r="I15" s="197">
        <v>27.91</v>
      </c>
      <c r="J15" s="197">
        <v>0</v>
      </c>
      <c r="K15" s="197">
        <v>4.53</v>
      </c>
      <c r="L15" s="197">
        <v>363.5</v>
      </c>
      <c r="M15" s="197">
        <v>17.350000000000001</v>
      </c>
      <c r="N15" s="197">
        <v>26.64</v>
      </c>
      <c r="O15" s="197">
        <v>0</v>
      </c>
      <c r="P15" s="197">
        <v>22.3</v>
      </c>
      <c r="Q15" s="197">
        <v>4.7699999999999996</v>
      </c>
      <c r="R15" s="197">
        <v>6.36</v>
      </c>
      <c r="S15" s="197">
        <v>3.98</v>
      </c>
      <c r="T15" s="197">
        <v>0</v>
      </c>
      <c r="U15" s="197">
        <v>13.93</v>
      </c>
      <c r="V15" s="197">
        <v>0</v>
      </c>
      <c r="W15" s="197">
        <v>0</v>
      </c>
      <c r="X15" s="197">
        <v>30.02</v>
      </c>
      <c r="Y15" s="197">
        <v>9.15</v>
      </c>
      <c r="Z15" s="197">
        <v>44.62</v>
      </c>
      <c r="AA15" s="197">
        <v>20.95</v>
      </c>
      <c r="AB15" s="197">
        <v>0</v>
      </c>
      <c r="AC15" s="197">
        <v>9.92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33.549999999999997</v>
      </c>
      <c r="AJ15" s="197">
        <v>0</v>
      </c>
      <c r="AK15" s="197">
        <v>15.51</v>
      </c>
      <c r="AL15" s="197">
        <v>0</v>
      </c>
      <c r="AM15" s="197">
        <v>23.93</v>
      </c>
      <c r="AN15" s="197">
        <v>0</v>
      </c>
      <c r="AO15" s="197">
        <v>176.18</v>
      </c>
      <c r="AP15" s="197">
        <v>0</v>
      </c>
    </row>
    <row r="16" spans="1:42">
      <c r="A16" t="s">
        <v>58</v>
      </c>
      <c r="B16" s="197">
        <v>0</v>
      </c>
      <c r="C16" s="197">
        <v>13.69</v>
      </c>
      <c r="D16" s="197">
        <v>0</v>
      </c>
      <c r="E16" s="197">
        <v>0</v>
      </c>
      <c r="F16" s="197">
        <v>21.32</v>
      </c>
      <c r="G16" s="197">
        <v>0</v>
      </c>
      <c r="H16" s="197">
        <v>0</v>
      </c>
      <c r="I16" s="197">
        <v>27.91</v>
      </c>
      <c r="J16" s="197">
        <v>0</v>
      </c>
      <c r="K16" s="197">
        <v>4.53</v>
      </c>
      <c r="L16" s="197">
        <v>363.5</v>
      </c>
      <c r="M16" s="197">
        <v>17.350000000000001</v>
      </c>
      <c r="N16" s="197">
        <v>26.64</v>
      </c>
      <c r="O16" s="197">
        <v>0</v>
      </c>
      <c r="P16" s="197">
        <v>22.3</v>
      </c>
      <c r="Q16" s="197">
        <v>4.7699999999999996</v>
      </c>
      <c r="R16" s="197">
        <v>6.36</v>
      </c>
      <c r="S16" s="197">
        <v>3.98</v>
      </c>
      <c r="T16" s="197">
        <v>0</v>
      </c>
      <c r="U16" s="197">
        <v>13.93</v>
      </c>
      <c r="V16" s="197">
        <v>0</v>
      </c>
      <c r="W16" s="197">
        <v>0</v>
      </c>
      <c r="X16" s="197">
        <v>30.02</v>
      </c>
      <c r="Y16" s="197">
        <v>9.15</v>
      </c>
      <c r="Z16" s="197">
        <v>44.62</v>
      </c>
      <c r="AA16" s="197">
        <v>20.95</v>
      </c>
      <c r="AB16" s="197">
        <v>0</v>
      </c>
      <c r="AC16" s="197">
        <v>9.92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33.549999999999997</v>
      </c>
      <c r="AJ16" s="197">
        <v>0</v>
      </c>
      <c r="AK16" s="197">
        <v>15.51</v>
      </c>
      <c r="AL16" s="197">
        <v>0</v>
      </c>
      <c r="AM16" s="197">
        <v>23.93</v>
      </c>
      <c r="AN16" s="197">
        <v>0</v>
      </c>
      <c r="AO16" s="197">
        <v>176.18</v>
      </c>
      <c r="AP16" s="197">
        <v>0</v>
      </c>
    </row>
    <row r="17" spans="1:42">
      <c r="A17" t="s">
        <v>59</v>
      </c>
      <c r="B17" s="197">
        <v>0</v>
      </c>
      <c r="C17" s="197">
        <v>13.69</v>
      </c>
      <c r="D17" s="197">
        <v>0</v>
      </c>
      <c r="E17" s="197">
        <v>0</v>
      </c>
      <c r="F17" s="197">
        <v>21.32</v>
      </c>
      <c r="G17" s="197">
        <v>0</v>
      </c>
      <c r="H17" s="197">
        <v>0</v>
      </c>
      <c r="I17" s="197">
        <v>27.91</v>
      </c>
      <c r="J17" s="197">
        <v>0</v>
      </c>
      <c r="K17" s="197">
        <v>4.53</v>
      </c>
      <c r="L17" s="197">
        <v>363.5</v>
      </c>
      <c r="M17" s="197">
        <v>17.350000000000001</v>
      </c>
      <c r="N17" s="197">
        <v>26.64</v>
      </c>
      <c r="O17" s="197">
        <v>0</v>
      </c>
      <c r="P17" s="197">
        <v>22.3</v>
      </c>
      <c r="Q17" s="197">
        <v>4.7699999999999996</v>
      </c>
      <c r="R17" s="197">
        <v>6.36</v>
      </c>
      <c r="S17" s="197">
        <v>3.98</v>
      </c>
      <c r="T17" s="197">
        <v>0</v>
      </c>
      <c r="U17" s="197">
        <v>13.93</v>
      </c>
      <c r="V17" s="197">
        <v>0</v>
      </c>
      <c r="W17" s="197">
        <v>0</v>
      </c>
      <c r="X17" s="197">
        <v>30.02</v>
      </c>
      <c r="Y17" s="197">
        <v>9.15</v>
      </c>
      <c r="Z17" s="197">
        <v>44.62</v>
      </c>
      <c r="AA17" s="197">
        <v>20.95</v>
      </c>
      <c r="AB17" s="197">
        <v>0</v>
      </c>
      <c r="AC17" s="197">
        <v>9.92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33.549999999999997</v>
      </c>
      <c r="AJ17" s="197">
        <v>0</v>
      </c>
      <c r="AK17" s="197">
        <v>15.51</v>
      </c>
      <c r="AL17" s="197">
        <v>0</v>
      </c>
      <c r="AM17" s="197">
        <v>23.93</v>
      </c>
      <c r="AN17" s="197">
        <v>0</v>
      </c>
      <c r="AO17" s="197">
        <v>176.18</v>
      </c>
      <c r="AP17" s="197">
        <v>0</v>
      </c>
    </row>
    <row r="18" spans="1:42">
      <c r="A18" t="s">
        <v>60</v>
      </c>
      <c r="B18" s="197">
        <v>0</v>
      </c>
      <c r="C18" s="197">
        <v>13.69</v>
      </c>
      <c r="D18" s="197">
        <v>0</v>
      </c>
      <c r="E18" s="197">
        <v>0</v>
      </c>
      <c r="F18" s="197">
        <v>21.32</v>
      </c>
      <c r="G18" s="197">
        <v>0</v>
      </c>
      <c r="H18" s="197">
        <v>0</v>
      </c>
      <c r="I18" s="197">
        <v>27.91</v>
      </c>
      <c r="J18" s="197">
        <v>0</v>
      </c>
      <c r="K18" s="197">
        <v>4.53</v>
      </c>
      <c r="L18" s="197">
        <v>363.5</v>
      </c>
      <c r="M18" s="197">
        <v>17.350000000000001</v>
      </c>
      <c r="N18" s="197">
        <v>26.64</v>
      </c>
      <c r="O18" s="197">
        <v>0</v>
      </c>
      <c r="P18" s="197">
        <v>22.3</v>
      </c>
      <c r="Q18" s="197">
        <v>4.7699999999999996</v>
      </c>
      <c r="R18" s="197">
        <v>6.36</v>
      </c>
      <c r="S18" s="197">
        <v>3.98</v>
      </c>
      <c r="T18" s="197">
        <v>0</v>
      </c>
      <c r="U18" s="197">
        <v>13.93</v>
      </c>
      <c r="V18" s="197">
        <v>0</v>
      </c>
      <c r="W18" s="197">
        <v>0</v>
      </c>
      <c r="X18" s="197">
        <v>30.26</v>
      </c>
      <c r="Y18" s="197">
        <v>9.15</v>
      </c>
      <c r="Z18" s="197">
        <v>44.62</v>
      </c>
      <c r="AA18" s="197">
        <v>20.95</v>
      </c>
      <c r="AB18" s="197">
        <v>0</v>
      </c>
      <c r="AC18" s="197">
        <v>9.92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33.549999999999997</v>
      </c>
      <c r="AJ18" s="197">
        <v>0</v>
      </c>
      <c r="AK18" s="197">
        <v>15.81</v>
      </c>
      <c r="AL18" s="197">
        <v>0</v>
      </c>
      <c r="AM18" s="197">
        <v>23.93</v>
      </c>
      <c r="AN18" s="197">
        <v>0</v>
      </c>
      <c r="AO18" s="197">
        <v>176.18</v>
      </c>
      <c r="AP18" s="197">
        <v>0</v>
      </c>
    </row>
    <row r="19" spans="1:42">
      <c r="A19" t="s">
        <v>61</v>
      </c>
      <c r="B19" s="197">
        <v>0</v>
      </c>
      <c r="C19" s="197">
        <v>13.69</v>
      </c>
      <c r="D19" s="197">
        <v>0</v>
      </c>
      <c r="E19" s="197">
        <v>0</v>
      </c>
      <c r="F19" s="197">
        <v>21.32</v>
      </c>
      <c r="G19" s="197">
        <v>0</v>
      </c>
      <c r="H19" s="197">
        <v>0</v>
      </c>
      <c r="I19" s="197">
        <v>27.91</v>
      </c>
      <c r="J19" s="197">
        <v>0</v>
      </c>
      <c r="K19" s="197">
        <v>4.53</v>
      </c>
      <c r="L19" s="197">
        <v>363.5</v>
      </c>
      <c r="M19" s="197">
        <v>17.350000000000001</v>
      </c>
      <c r="N19" s="197">
        <v>26.64</v>
      </c>
      <c r="O19" s="197">
        <v>0</v>
      </c>
      <c r="P19" s="197">
        <v>22.3</v>
      </c>
      <c r="Q19" s="197">
        <v>4.7699999999999996</v>
      </c>
      <c r="R19" s="197">
        <v>6.36</v>
      </c>
      <c r="S19" s="197">
        <v>3.98</v>
      </c>
      <c r="T19" s="197">
        <v>0</v>
      </c>
      <c r="U19" s="197">
        <v>13.93</v>
      </c>
      <c r="V19" s="197">
        <v>0</v>
      </c>
      <c r="W19" s="197">
        <v>0</v>
      </c>
      <c r="X19" s="197">
        <v>30.26</v>
      </c>
      <c r="Y19" s="197">
        <v>9.15</v>
      </c>
      <c r="Z19" s="197">
        <v>44.62</v>
      </c>
      <c r="AA19" s="197">
        <v>20.95</v>
      </c>
      <c r="AB19" s="197">
        <v>0</v>
      </c>
      <c r="AC19" s="197">
        <v>9.92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33.549999999999997</v>
      </c>
      <c r="AJ19" s="197">
        <v>0</v>
      </c>
      <c r="AK19" s="197">
        <v>17.37</v>
      </c>
      <c r="AL19" s="197">
        <v>0</v>
      </c>
      <c r="AM19" s="197">
        <v>23.93</v>
      </c>
      <c r="AN19" s="197">
        <v>0</v>
      </c>
      <c r="AO19" s="197">
        <v>176.18</v>
      </c>
      <c r="AP19" s="197">
        <v>0</v>
      </c>
    </row>
    <row r="20" spans="1:42">
      <c r="A20" t="s">
        <v>62</v>
      </c>
      <c r="B20" s="197">
        <v>0</v>
      </c>
      <c r="C20" s="197">
        <v>13.69</v>
      </c>
      <c r="D20" s="197">
        <v>0</v>
      </c>
      <c r="E20" s="197">
        <v>0</v>
      </c>
      <c r="F20" s="197">
        <v>21.32</v>
      </c>
      <c r="G20" s="197">
        <v>0</v>
      </c>
      <c r="H20" s="197">
        <v>0</v>
      </c>
      <c r="I20" s="197">
        <v>27.91</v>
      </c>
      <c r="J20" s="197">
        <v>0</v>
      </c>
      <c r="K20" s="197">
        <v>4.53</v>
      </c>
      <c r="L20" s="197">
        <v>363.5</v>
      </c>
      <c r="M20" s="197">
        <v>18.23</v>
      </c>
      <c r="N20" s="197">
        <v>26.64</v>
      </c>
      <c r="O20" s="197">
        <v>0</v>
      </c>
      <c r="P20" s="197">
        <v>22.3</v>
      </c>
      <c r="Q20" s="197">
        <v>4.7699999999999996</v>
      </c>
      <c r="R20" s="197">
        <v>6.36</v>
      </c>
      <c r="S20" s="197">
        <v>3.98</v>
      </c>
      <c r="T20" s="197">
        <v>0</v>
      </c>
      <c r="U20" s="197">
        <v>13.93</v>
      </c>
      <c r="V20" s="197">
        <v>0</v>
      </c>
      <c r="W20" s="197">
        <v>0</v>
      </c>
      <c r="X20" s="197">
        <v>30.26</v>
      </c>
      <c r="Y20" s="197">
        <v>9.15</v>
      </c>
      <c r="Z20" s="197">
        <v>44.62</v>
      </c>
      <c r="AA20" s="197">
        <v>20.95</v>
      </c>
      <c r="AB20" s="197">
        <v>0</v>
      </c>
      <c r="AC20" s="197">
        <v>9.92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33.549999999999997</v>
      </c>
      <c r="AJ20" s="197">
        <v>0</v>
      </c>
      <c r="AK20" s="197">
        <v>15.21</v>
      </c>
      <c r="AL20" s="197">
        <v>0</v>
      </c>
      <c r="AM20" s="197">
        <v>23.93</v>
      </c>
      <c r="AN20" s="197">
        <v>0</v>
      </c>
      <c r="AO20" s="197">
        <v>176.18</v>
      </c>
      <c r="AP20" s="197">
        <v>0</v>
      </c>
    </row>
    <row r="21" spans="1:42">
      <c r="A21" t="s">
        <v>63</v>
      </c>
      <c r="B21" s="197">
        <v>0</v>
      </c>
      <c r="C21" s="197">
        <v>13.69</v>
      </c>
      <c r="D21" s="197">
        <v>0</v>
      </c>
      <c r="E21" s="197">
        <v>0</v>
      </c>
      <c r="F21" s="197">
        <v>21.32</v>
      </c>
      <c r="G21" s="197">
        <v>0</v>
      </c>
      <c r="H21" s="197">
        <v>0</v>
      </c>
      <c r="I21" s="197">
        <v>27.91</v>
      </c>
      <c r="J21" s="197">
        <v>0</v>
      </c>
      <c r="K21" s="197">
        <v>4.53</v>
      </c>
      <c r="L21" s="197">
        <v>363.5</v>
      </c>
      <c r="M21" s="197">
        <v>18.23</v>
      </c>
      <c r="N21" s="197">
        <v>26.64</v>
      </c>
      <c r="O21" s="197">
        <v>0</v>
      </c>
      <c r="P21" s="197">
        <v>22.3</v>
      </c>
      <c r="Q21" s="197">
        <v>4.7699999999999996</v>
      </c>
      <c r="R21" s="197">
        <v>6.49</v>
      </c>
      <c r="S21" s="197">
        <v>4.07</v>
      </c>
      <c r="T21" s="197">
        <v>0</v>
      </c>
      <c r="U21" s="197">
        <v>13.93</v>
      </c>
      <c r="V21" s="197">
        <v>0</v>
      </c>
      <c r="W21" s="197">
        <v>0</v>
      </c>
      <c r="X21" s="197">
        <v>30.6</v>
      </c>
      <c r="Y21" s="197">
        <v>9.15</v>
      </c>
      <c r="Z21" s="197">
        <v>44.62</v>
      </c>
      <c r="AA21" s="197">
        <v>20.95</v>
      </c>
      <c r="AB21" s="197">
        <v>0</v>
      </c>
      <c r="AC21" s="197">
        <v>9.92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33.549999999999997</v>
      </c>
      <c r="AJ21" s="197">
        <v>0</v>
      </c>
      <c r="AK21" s="197">
        <v>19.600000000000001</v>
      </c>
      <c r="AL21" s="197">
        <v>0</v>
      </c>
      <c r="AM21" s="197">
        <v>23.93</v>
      </c>
      <c r="AN21" s="197">
        <v>0</v>
      </c>
      <c r="AO21" s="197">
        <v>176.18</v>
      </c>
      <c r="AP21" s="197">
        <v>0</v>
      </c>
    </row>
    <row r="22" spans="1:42">
      <c r="A22" t="s">
        <v>64</v>
      </c>
      <c r="B22" s="197">
        <v>0</v>
      </c>
      <c r="C22" s="197">
        <v>13.69</v>
      </c>
      <c r="D22" s="197">
        <v>0</v>
      </c>
      <c r="E22" s="197">
        <v>0</v>
      </c>
      <c r="F22" s="197">
        <v>21.32</v>
      </c>
      <c r="G22" s="197">
        <v>0</v>
      </c>
      <c r="H22" s="197">
        <v>0</v>
      </c>
      <c r="I22" s="197">
        <v>27.91</v>
      </c>
      <c r="J22" s="197">
        <v>0</v>
      </c>
      <c r="K22" s="197">
        <v>4.53</v>
      </c>
      <c r="L22" s="197">
        <v>363.5</v>
      </c>
      <c r="M22" s="197">
        <v>18.23</v>
      </c>
      <c r="N22" s="197">
        <v>26.64</v>
      </c>
      <c r="O22" s="197">
        <v>0</v>
      </c>
      <c r="P22" s="197">
        <v>22.3</v>
      </c>
      <c r="Q22" s="197">
        <v>4.7699999999999996</v>
      </c>
      <c r="R22" s="197">
        <v>6.49</v>
      </c>
      <c r="S22" s="197">
        <v>4.07</v>
      </c>
      <c r="T22" s="197">
        <v>0</v>
      </c>
      <c r="U22" s="197">
        <v>13.93</v>
      </c>
      <c r="V22" s="197">
        <v>0</v>
      </c>
      <c r="W22" s="197">
        <v>0</v>
      </c>
      <c r="X22" s="197">
        <v>30.6</v>
      </c>
      <c r="Y22" s="197">
        <v>9.15</v>
      </c>
      <c r="Z22" s="197">
        <v>44.62</v>
      </c>
      <c r="AA22" s="197">
        <v>20.95</v>
      </c>
      <c r="AB22" s="197">
        <v>0</v>
      </c>
      <c r="AC22" s="197">
        <v>9.92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33.549999999999997</v>
      </c>
      <c r="AJ22" s="197">
        <v>0</v>
      </c>
      <c r="AK22" s="197">
        <v>19.600000000000001</v>
      </c>
      <c r="AL22" s="197">
        <v>0</v>
      </c>
      <c r="AM22" s="197">
        <v>23.93</v>
      </c>
      <c r="AN22" s="197">
        <v>0</v>
      </c>
      <c r="AO22" s="197">
        <v>176.18</v>
      </c>
      <c r="AP22" s="197">
        <v>0</v>
      </c>
    </row>
    <row r="23" spans="1:42">
      <c r="A23" t="s">
        <v>65</v>
      </c>
      <c r="B23" s="197">
        <v>0</v>
      </c>
      <c r="C23" s="197">
        <v>13.69</v>
      </c>
      <c r="D23" s="197">
        <v>0</v>
      </c>
      <c r="E23" s="197">
        <v>0</v>
      </c>
      <c r="F23" s="197">
        <v>21.32</v>
      </c>
      <c r="G23" s="197">
        <v>0</v>
      </c>
      <c r="H23" s="197">
        <v>0</v>
      </c>
      <c r="I23" s="197">
        <v>27.91</v>
      </c>
      <c r="J23" s="197">
        <v>0</v>
      </c>
      <c r="K23" s="197">
        <v>4.54</v>
      </c>
      <c r="L23" s="197">
        <v>363.5</v>
      </c>
      <c r="M23" s="197">
        <v>18.63</v>
      </c>
      <c r="N23" s="197">
        <v>27.24</v>
      </c>
      <c r="O23" s="197">
        <v>0</v>
      </c>
      <c r="P23" s="197">
        <v>22.3</v>
      </c>
      <c r="Q23" s="197">
        <v>4.7699999999999996</v>
      </c>
      <c r="R23" s="197">
        <v>6.51</v>
      </c>
      <c r="S23" s="197">
        <v>4.08</v>
      </c>
      <c r="T23" s="197">
        <v>0</v>
      </c>
      <c r="U23" s="197">
        <v>13.93</v>
      </c>
      <c r="V23" s="197">
        <v>0</v>
      </c>
      <c r="W23" s="197">
        <v>0</v>
      </c>
      <c r="X23" s="197">
        <v>30.86</v>
      </c>
      <c r="Y23" s="197">
        <v>9.15</v>
      </c>
      <c r="Z23" s="197">
        <v>44.62</v>
      </c>
      <c r="AA23" s="197">
        <v>20.95</v>
      </c>
      <c r="AB23" s="197">
        <v>0</v>
      </c>
      <c r="AC23" s="197">
        <v>9.92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33.549999999999997</v>
      </c>
      <c r="AJ23" s="197">
        <v>0</v>
      </c>
      <c r="AK23" s="197">
        <v>19.600000000000001</v>
      </c>
      <c r="AL23" s="197">
        <v>0</v>
      </c>
      <c r="AM23" s="197">
        <v>23.93</v>
      </c>
      <c r="AN23" s="197">
        <v>0</v>
      </c>
      <c r="AO23" s="197">
        <v>176.18</v>
      </c>
      <c r="AP23" s="197">
        <v>0</v>
      </c>
    </row>
    <row r="24" spans="1:42">
      <c r="A24" t="s">
        <v>66</v>
      </c>
      <c r="B24" s="197">
        <v>0</v>
      </c>
      <c r="C24" s="197">
        <v>13.69</v>
      </c>
      <c r="D24" s="197">
        <v>0</v>
      </c>
      <c r="E24" s="197">
        <v>0</v>
      </c>
      <c r="F24" s="197">
        <v>21.32</v>
      </c>
      <c r="G24" s="197">
        <v>0</v>
      </c>
      <c r="H24" s="197">
        <v>0</v>
      </c>
      <c r="I24" s="197">
        <v>27.91</v>
      </c>
      <c r="J24" s="197">
        <v>0</v>
      </c>
      <c r="K24" s="197">
        <v>4.54</v>
      </c>
      <c r="L24" s="197">
        <v>363.5</v>
      </c>
      <c r="M24" s="197">
        <v>20.32</v>
      </c>
      <c r="N24" s="197">
        <v>26.64</v>
      </c>
      <c r="O24" s="197">
        <v>0</v>
      </c>
      <c r="P24" s="197">
        <v>22.3</v>
      </c>
      <c r="Q24" s="197">
        <v>4.7699999999999996</v>
      </c>
      <c r="R24" s="197">
        <v>6.51</v>
      </c>
      <c r="S24" s="197">
        <v>4.09</v>
      </c>
      <c r="T24" s="197">
        <v>0</v>
      </c>
      <c r="U24" s="197">
        <v>13.93</v>
      </c>
      <c r="V24" s="197">
        <v>0</v>
      </c>
      <c r="W24" s="197">
        <v>0</v>
      </c>
      <c r="X24" s="197">
        <v>30.86</v>
      </c>
      <c r="Y24" s="197">
        <v>9.15</v>
      </c>
      <c r="Z24" s="197">
        <v>44.62</v>
      </c>
      <c r="AA24" s="197">
        <v>20.95</v>
      </c>
      <c r="AB24" s="197">
        <v>0</v>
      </c>
      <c r="AC24" s="197">
        <v>9.92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33.549999999999997</v>
      </c>
      <c r="AJ24" s="197">
        <v>0</v>
      </c>
      <c r="AK24" s="197">
        <v>19.600000000000001</v>
      </c>
      <c r="AL24" s="197">
        <v>0</v>
      </c>
      <c r="AM24" s="197">
        <v>23.93</v>
      </c>
      <c r="AN24" s="197">
        <v>0</v>
      </c>
      <c r="AO24" s="197">
        <v>176.18</v>
      </c>
      <c r="AP24" s="197">
        <v>0</v>
      </c>
    </row>
    <row r="25" spans="1:42">
      <c r="A25" t="s">
        <v>67</v>
      </c>
      <c r="B25" s="197">
        <v>0</v>
      </c>
      <c r="C25" s="197">
        <v>13.69</v>
      </c>
      <c r="D25" s="197">
        <v>0</v>
      </c>
      <c r="E25" s="197">
        <v>0</v>
      </c>
      <c r="F25" s="197">
        <v>21.32</v>
      </c>
      <c r="G25" s="197">
        <v>0</v>
      </c>
      <c r="H25" s="197">
        <v>0</v>
      </c>
      <c r="I25" s="197">
        <v>27.91</v>
      </c>
      <c r="J25" s="197">
        <v>0</v>
      </c>
      <c r="K25" s="197">
        <v>4.54</v>
      </c>
      <c r="L25" s="197">
        <v>363.5</v>
      </c>
      <c r="M25" s="197">
        <v>18.63</v>
      </c>
      <c r="N25" s="197">
        <v>26.64</v>
      </c>
      <c r="O25" s="197">
        <v>0</v>
      </c>
      <c r="P25" s="197">
        <v>22.3</v>
      </c>
      <c r="Q25" s="197">
        <v>4.7699999999999996</v>
      </c>
      <c r="R25" s="197">
        <v>6.51</v>
      </c>
      <c r="S25" s="197">
        <v>4.09</v>
      </c>
      <c r="T25" s="197">
        <v>0</v>
      </c>
      <c r="U25" s="197">
        <v>13.93</v>
      </c>
      <c r="V25" s="197">
        <v>0</v>
      </c>
      <c r="W25" s="197">
        <v>0</v>
      </c>
      <c r="X25" s="197">
        <v>30.86</v>
      </c>
      <c r="Y25" s="197">
        <v>9.15</v>
      </c>
      <c r="Z25" s="197">
        <v>44.62</v>
      </c>
      <c r="AA25" s="197">
        <v>20.95</v>
      </c>
      <c r="AB25" s="197">
        <v>0</v>
      </c>
      <c r="AC25" s="197">
        <v>9.92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33.549999999999997</v>
      </c>
      <c r="AJ25" s="197">
        <v>0</v>
      </c>
      <c r="AK25" s="197">
        <v>19.600000000000001</v>
      </c>
      <c r="AL25" s="197">
        <v>0</v>
      </c>
      <c r="AM25" s="197">
        <v>23.93</v>
      </c>
      <c r="AN25" s="197">
        <v>0</v>
      </c>
      <c r="AO25" s="197">
        <v>176.18</v>
      </c>
      <c r="AP25" s="197">
        <v>0</v>
      </c>
    </row>
    <row r="26" spans="1:42">
      <c r="A26" t="s">
        <v>68</v>
      </c>
      <c r="B26" s="197">
        <v>0</v>
      </c>
      <c r="C26" s="197">
        <v>13.69</v>
      </c>
      <c r="D26" s="197">
        <v>0</v>
      </c>
      <c r="E26" s="197">
        <v>0</v>
      </c>
      <c r="F26" s="197">
        <v>21.32</v>
      </c>
      <c r="G26" s="197">
        <v>0</v>
      </c>
      <c r="H26" s="197">
        <v>0</v>
      </c>
      <c r="I26" s="197">
        <v>27.91</v>
      </c>
      <c r="J26" s="197">
        <v>0</v>
      </c>
      <c r="K26" s="197">
        <v>4.54</v>
      </c>
      <c r="L26" s="197">
        <v>363.5</v>
      </c>
      <c r="M26" s="197">
        <v>18.63</v>
      </c>
      <c r="N26" s="197">
        <v>26.64</v>
      </c>
      <c r="O26" s="197">
        <v>0</v>
      </c>
      <c r="P26" s="197">
        <v>22.3</v>
      </c>
      <c r="Q26" s="197">
        <v>4.7699999999999996</v>
      </c>
      <c r="R26" s="197">
        <v>6.51</v>
      </c>
      <c r="S26" s="197">
        <v>6.18</v>
      </c>
      <c r="T26" s="197">
        <v>0</v>
      </c>
      <c r="U26" s="197">
        <v>11.5</v>
      </c>
      <c r="V26" s="197">
        <v>0</v>
      </c>
      <c r="W26" s="197">
        <v>0</v>
      </c>
      <c r="X26" s="197">
        <v>30.86</v>
      </c>
      <c r="Y26" s="197">
        <v>9.15</v>
      </c>
      <c r="Z26" s="197">
        <v>44.62</v>
      </c>
      <c r="AA26" s="197">
        <v>20.95</v>
      </c>
      <c r="AB26" s="197">
        <v>0</v>
      </c>
      <c r="AC26" s="197">
        <v>9.92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33.549999999999997</v>
      </c>
      <c r="AJ26" s="197">
        <v>0</v>
      </c>
      <c r="AK26" s="197">
        <v>19.600000000000001</v>
      </c>
      <c r="AL26" s="197">
        <v>0</v>
      </c>
      <c r="AM26" s="197">
        <v>23.93</v>
      </c>
      <c r="AN26" s="197">
        <v>0</v>
      </c>
      <c r="AO26" s="197">
        <v>176.18</v>
      </c>
      <c r="AP26" s="197">
        <v>0</v>
      </c>
    </row>
    <row r="27" spans="1:42">
      <c r="A27" t="s">
        <v>69</v>
      </c>
      <c r="B27" s="197">
        <v>0</v>
      </c>
      <c r="C27" s="197">
        <v>13.69</v>
      </c>
      <c r="D27" s="197">
        <v>0</v>
      </c>
      <c r="E27" s="197">
        <v>0</v>
      </c>
      <c r="F27" s="197">
        <v>21.32</v>
      </c>
      <c r="G27" s="197">
        <v>0</v>
      </c>
      <c r="H27" s="197">
        <v>0</v>
      </c>
      <c r="I27" s="197">
        <v>27.91</v>
      </c>
      <c r="J27" s="197">
        <v>0</v>
      </c>
      <c r="K27" s="197">
        <v>7.68</v>
      </c>
      <c r="L27" s="197">
        <v>363.5</v>
      </c>
      <c r="M27" s="197">
        <v>1.1299999999999999</v>
      </c>
      <c r="N27" s="197">
        <v>1.45</v>
      </c>
      <c r="O27" s="197">
        <v>0</v>
      </c>
      <c r="P27" s="197">
        <v>1.27</v>
      </c>
      <c r="Q27" s="197">
        <v>4.7699999999999996</v>
      </c>
      <c r="R27" s="197">
        <v>9.17</v>
      </c>
      <c r="S27" s="197">
        <v>6.18</v>
      </c>
      <c r="T27" s="197">
        <v>0</v>
      </c>
      <c r="U27" s="197">
        <v>0.86</v>
      </c>
      <c r="V27" s="197">
        <v>0</v>
      </c>
      <c r="W27" s="197">
        <v>0</v>
      </c>
      <c r="X27" s="197">
        <v>1.81</v>
      </c>
      <c r="Y27" s="197">
        <v>9.15</v>
      </c>
      <c r="Z27" s="197">
        <v>35.01</v>
      </c>
      <c r="AA27" s="197">
        <v>20.95</v>
      </c>
      <c r="AB27" s="197">
        <v>0</v>
      </c>
      <c r="AC27" s="197">
        <v>9.92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33.549999999999997</v>
      </c>
      <c r="AJ27" s="197">
        <v>0</v>
      </c>
      <c r="AK27" s="197">
        <v>19.600000000000001</v>
      </c>
      <c r="AL27" s="197">
        <v>0</v>
      </c>
      <c r="AM27" s="197">
        <v>23.93</v>
      </c>
      <c r="AN27" s="197">
        <v>0</v>
      </c>
      <c r="AO27" s="197">
        <v>176.18</v>
      </c>
      <c r="AP27" s="197">
        <v>0</v>
      </c>
    </row>
    <row r="28" spans="1:42">
      <c r="A28" t="s">
        <v>70</v>
      </c>
      <c r="B28" s="197">
        <v>0</v>
      </c>
      <c r="C28" s="197">
        <v>13.69</v>
      </c>
      <c r="D28" s="197">
        <v>0</v>
      </c>
      <c r="E28" s="197">
        <v>0</v>
      </c>
      <c r="F28" s="197">
        <v>21.32</v>
      </c>
      <c r="G28" s="197">
        <v>0</v>
      </c>
      <c r="H28" s="197">
        <v>0</v>
      </c>
      <c r="I28" s="197">
        <v>27.91</v>
      </c>
      <c r="J28" s="197">
        <v>0</v>
      </c>
      <c r="K28" s="197">
        <v>7.49</v>
      </c>
      <c r="L28" s="197">
        <v>302.5</v>
      </c>
      <c r="M28" s="197">
        <v>1.1299999999999999</v>
      </c>
      <c r="N28" s="197">
        <v>1.45</v>
      </c>
      <c r="O28" s="197">
        <v>0</v>
      </c>
      <c r="P28" s="197">
        <v>22.3</v>
      </c>
      <c r="Q28" s="197">
        <v>4.7699999999999996</v>
      </c>
      <c r="R28" s="197">
        <v>9.17</v>
      </c>
      <c r="S28" s="197">
        <v>6.18</v>
      </c>
      <c r="T28" s="197">
        <v>0</v>
      </c>
      <c r="U28" s="197">
        <v>0.86</v>
      </c>
      <c r="V28" s="197">
        <v>0</v>
      </c>
      <c r="W28" s="197">
        <v>0</v>
      </c>
      <c r="X28" s="197">
        <v>30.86</v>
      </c>
      <c r="Y28" s="197">
        <v>9.15</v>
      </c>
      <c r="Z28" s="197">
        <v>44.62</v>
      </c>
      <c r="AA28" s="197">
        <v>20.95</v>
      </c>
      <c r="AB28" s="197">
        <v>0</v>
      </c>
      <c r="AC28" s="197">
        <v>9.92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33.549999999999997</v>
      </c>
      <c r="AJ28" s="197">
        <v>0</v>
      </c>
      <c r="AK28" s="197">
        <v>19.600000000000001</v>
      </c>
      <c r="AL28" s="197">
        <v>0</v>
      </c>
      <c r="AM28" s="197">
        <v>23.93</v>
      </c>
      <c r="AN28" s="197">
        <v>0</v>
      </c>
      <c r="AO28" s="197">
        <v>176.18</v>
      </c>
      <c r="AP28" s="197">
        <v>0</v>
      </c>
    </row>
    <row r="29" spans="1:42">
      <c r="A29" t="s">
        <v>71</v>
      </c>
      <c r="B29" s="197">
        <v>0</v>
      </c>
      <c r="C29" s="197">
        <v>13.69</v>
      </c>
      <c r="D29" s="197">
        <v>0</v>
      </c>
      <c r="E29" s="197">
        <v>0</v>
      </c>
      <c r="F29" s="197">
        <v>21.32</v>
      </c>
      <c r="G29" s="197">
        <v>0</v>
      </c>
      <c r="H29" s="197">
        <v>0</v>
      </c>
      <c r="I29" s="197">
        <v>27.91</v>
      </c>
      <c r="J29" s="197">
        <v>0</v>
      </c>
      <c r="K29" s="197">
        <v>0.38</v>
      </c>
      <c r="L29" s="197">
        <v>228.5</v>
      </c>
      <c r="M29" s="197">
        <v>1.1299999999999999</v>
      </c>
      <c r="N29" s="197">
        <v>1.45</v>
      </c>
      <c r="O29" s="197">
        <v>0</v>
      </c>
      <c r="P29" s="197">
        <v>1.27</v>
      </c>
      <c r="Q29" s="197">
        <v>0.27</v>
      </c>
      <c r="R29" s="197">
        <v>0.52</v>
      </c>
      <c r="S29" s="197">
        <v>0.32</v>
      </c>
      <c r="T29" s="197">
        <v>0</v>
      </c>
      <c r="U29" s="197">
        <v>0.86</v>
      </c>
      <c r="V29" s="197">
        <v>0</v>
      </c>
      <c r="W29" s="197">
        <v>0</v>
      </c>
      <c r="X29" s="197">
        <v>1.81</v>
      </c>
      <c r="Y29" s="197">
        <v>9.15</v>
      </c>
      <c r="Z29" s="197">
        <v>3.31</v>
      </c>
      <c r="AA29" s="197">
        <v>1.1000000000000001</v>
      </c>
      <c r="AB29" s="197">
        <v>0</v>
      </c>
      <c r="AC29" s="197">
        <v>9.92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33.549999999999997</v>
      </c>
      <c r="AJ29" s="197">
        <v>0</v>
      </c>
      <c r="AK29" s="197">
        <v>1.58</v>
      </c>
      <c r="AL29" s="197">
        <v>0</v>
      </c>
      <c r="AM29" s="197">
        <v>23.93</v>
      </c>
      <c r="AN29" s="197">
        <v>0</v>
      </c>
      <c r="AO29" s="197">
        <v>176.18</v>
      </c>
      <c r="AP29" s="197">
        <v>0</v>
      </c>
    </row>
    <row r="30" spans="1:42">
      <c r="A30" t="s">
        <v>72</v>
      </c>
      <c r="B30" s="197">
        <v>0</v>
      </c>
      <c r="C30" s="197">
        <v>13.69</v>
      </c>
      <c r="D30" s="197">
        <v>0</v>
      </c>
      <c r="E30" s="197">
        <v>0</v>
      </c>
      <c r="F30" s="197">
        <v>21.32</v>
      </c>
      <c r="G30" s="197">
        <v>0</v>
      </c>
      <c r="H30" s="197">
        <v>0</v>
      </c>
      <c r="I30" s="197">
        <v>27.91</v>
      </c>
      <c r="J30" s="197">
        <v>0</v>
      </c>
      <c r="K30" s="197">
        <v>0.38</v>
      </c>
      <c r="L30" s="197">
        <v>227.5</v>
      </c>
      <c r="M30" s="197">
        <v>1.1299999999999999</v>
      </c>
      <c r="N30" s="197">
        <v>1.45</v>
      </c>
      <c r="O30" s="197">
        <v>0</v>
      </c>
      <c r="P30" s="197">
        <v>1.27</v>
      </c>
      <c r="Q30" s="197">
        <v>0.27</v>
      </c>
      <c r="R30" s="197">
        <v>0.52</v>
      </c>
      <c r="S30" s="197">
        <v>0.32</v>
      </c>
      <c r="T30" s="197">
        <v>0</v>
      </c>
      <c r="U30" s="197">
        <v>0.86</v>
      </c>
      <c r="V30" s="197">
        <v>0</v>
      </c>
      <c r="W30" s="197">
        <v>0</v>
      </c>
      <c r="X30" s="197">
        <v>1.81</v>
      </c>
      <c r="Y30" s="197">
        <v>9.15</v>
      </c>
      <c r="Z30" s="197">
        <v>3.31</v>
      </c>
      <c r="AA30" s="197">
        <v>1.1000000000000001</v>
      </c>
      <c r="AB30" s="197">
        <v>0</v>
      </c>
      <c r="AC30" s="197">
        <v>9.92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33.549999999999997</v>
      </c>
      <c r="AJ30" s="197">
        <v>0</v>
      </c>
      <c r="AK30" s="197">
        <v>2.02</v>
      </c>
      <c r="AL30" s="197">
        <v>0</v>
      </c>
      <c r="AM30" s="197">
        <v>23.93</v>
      </c>
      <c r="AN30" s="197">
        <v>0</v>
      </c>
      <c r="AO30" s="197">
        <v>176.18</v>
      </c>
      <c r="AP30" s="197">
        <v>0</v>
      </c>
    </row>
    <row r="31" spans="1:42">
      <c r="A31" t="s">
        <v>73</v>
      </c>
      <c r="B31" s="197">
        <v>0</v>
      </c>
      <c r="C31" s="197">
        <v>13.69</v>
      </c>
      <c r="D31" s="197">
        <v>0</v>
      </c>
      <c r="E31" s="197">
        <v>0</v>
      </c>
      <c r="F31" s="197">
        <v>21.32</v>
      </c>
      <c r="G31" s="197">
        <v>0</v>
      </c>
      <c r="H31" s="197">
        <v>0</v>
      </c>
      <c r="I31" s="197">
        <v>27.57</v>
      </c>
      <c r="J31" s="197">
        <v>0</v>
      </c>
      <c r="K31" s="197">
        <v>0.38</v>
      </c>
      <c r="L31" s="197">
        <v>278.5</v>
      </c>
      <c r="M31" s="197">
        <v>1.1299999999999999</v>
      </c>
      <c r="N31" s="197">
        <v>1.45</v>
      </c>
      <c r="O31" s="197">
        <v>0</v>
      </c>
      <c r="P31" s="197">
        <v>1.27</v>
      </c>
      <c r="Q31" s="197">
        <v>0.27</v>
      </c>
      <c r="R31" s="197">
        <v>0.52</v>
      </c>
      <c r="S31" s="197">
        <v>0.32</v>
      </c>
      <c r="T31" s="197">
        <v>0</v>
      </c>
      <c r="U31" s="197">
        <v>0.86</v>
      </c>
      <c r="V31" s="197">
        <v>0</v>
      </c>
      <c r="W31" s="197">
        <v>0</v>
      </c>
      <c r="X31" s="197">
        <v>1.81</v>
      </c>
      <c r="Y31" s="197">
        <v>9.15</v>
      </c>
      <c r="Z31" s="197">
        <v>3.31</v>
      </c>
      <c r="AA31" s="197">
        <v>1.1000000000000001</v>
      </c>
      <c r="AB31" s="197">
        <v>0</v>
      </c>
      <c r="AC31" s="197">
        <v>9.92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33.549999999999997</v>
      </c>
      <c r="AJ31" s="197">
        <v>0</v>
      </c>
      <c r="AK31" s="197">
        <v>3.52</v>
      </c>
      <c r="AL31" s="197">
        <v>0</v>
      </c>
      <c r="AM31" s="197">
        <v>23.93</v>
      </c>
      <c r="AN31" s="197">
        <v>0</v>
      </c>
      <c r="AO31" s="197">
        <v>176.18</v>
      </c>
      <c r="AP31" s="197">
        <v>0</v>
      </c>
    </row>
    <row r="32" spans="1:42">
      <c r="A32" t="s">
        <v>74</v>
      </c>
      <c r="B32" s="197">
        <v>0</v>
      </c>
      <c r="C32" s="197">
        <v>13.69</v>
      </c>
      <c r="D32" s="197">
        <v>0</v>
      </c>
      <c r="E32" s="197">
        <v>0</v>
      </c>
      <c r="F32" s="197">
        <v>21.32</v>
      </c>
      <c r="G32" s="197">
        <v>0</v>
      </c>
      <c r="H32" s="197">
        <v>0</v>
      </c>
      <c r="I32" s="197">
        <v>27.57</v>
      </c>
      <c r="J32" s="197">
        <v>0</v>
      </c>
      <c r="K32" s="197">
        <v>0.38</v>
      </c>
      <c r="L32" s="197">
        <v>278.5</v>
      </c>
      <c r="M32" s="197">
        <v>1.1299999999999999</v>
      </c>
      <c r="N32" s="197">
        <v>1.45</v>
      </c>
      <c r="O32" s="197">
        <v>0</v>
      </c>
      <c r="P32" s="197">
        <v>1.27</v>
      </c>
      <c r="Q32" s="197">
        <v>0.27</v>
      </c>
      <c r="R32" s="197">
        <v>0.52</v>
      </c>
      <c r="S32" s="197">
        <v>0.32</v>
      </c>
      <c r="T32" s="197">
        <v>0</v>
      </c>
      <c r="U32" s="197">
        <v>0.86</v>
      </c>
      <c r="V32" s="197">
        <v>0</v>
      </c>
      <c r="W32" s="197">
        <v>0</v>
      </c>
      <c r="X32" s="197">
        <v>1.81</v>
      </c>
      <c r="Y32" s="197">
        <v>9.15</v>
      </c>
      <c r="Z32" s="197">
        <v>3.31</v>
      </c>
      <c r="AA32" s="197">
        <v>1.1000000000000001</v>
      </c>
      <c r="AB32" s="197">
        <v>0</v>
      </c>
      <c r="AC32" s="197">
        <v>9.92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33.549999999999997</v>
      </c>
      <c r="AJ32" s="197">
        <v>0</v>
      </c>
      <c r="AK32" s="197">
        <v>2.4500000000000002</v>
      </c>
      <c r="AL32" s="197">
        <v>0</v>
      </c>
      <c r="AM32" s="197">
        <v>23.93</v>
      </c>
      <c r="AN32" s="197">
        <v>0</v>
      </c>
      <c r="AO32" s="197">
        <v>176.18</v>
      </c>
      <c r="AP32" s="197">
        <v>0</v>
      </c>
    </row>
    <row r="33" spans="1:42">
      <c r="A33" t="s">
        <v>75</v>
      </c>
      <c r="B33" s="197">
        <v>0</v>
      </c>
      <c r="C33" s="197">
        <v>13.69</v>
      </c>
      <c r="D33" s="197">
        <v>0</v>
      </c>
      <c r="E33" s="197">
        <v>0</v>
      </c>
      <c r="F33" s="197">
        <v>21.32</v>
      </c>
      <c r="G33" s="197">
        <v>0</v>
      </c>
      <c r="H33" s="197">
        <v>0</v>
      </c>
      <c r="I33" s="197">
        <v>27.57</v>
      </c>
      <c r="J33" s="197">
        <v>0</v>
      </c>
      <c r="K33" s="197">
        <v>0.38</v>
      </c>
      <c r="L33" s="197">
        <v>278.5</v>
      </c>
      <c r="M33" s="197">
        <v>1.1299999999999999</v>
      </c>
      <c r="N33" s="197">
        <v>1.45</v>
      </c>
      <c r="O33" s="197">
        <v>0</v>
      </c>
      <c r="P33" s="197">
        <v>1.27</v>
      </c>
      <c r="Q33" s="197">
        <v>0.27</v>
      </c>
      <c r="R33" s="197">
        <v>0.52</v>
      </c>
      <c r="S33" s="197">
        <v>0.32</v>
      </c>
      <c r="T33" s="197">
        <v>0</v>
      </c>
      <c r="U33" s="197">
        <v>0.86</v>
      </c>
      <c r="V33" s="197">
        <v>0</v>
      </c>
      <c r="W33" s="197">
        <v>0</v>
      </c>
      <c r="X33" s="197">
        <v>1.81</v>
      </c>
      <c r="Y33" s="197">
        <v>9.15</v>
      </c>
      <c r="Z33" s="197">
        <v>3.31</v>
      </c>
      <c r="AA33" s="197">
        <v>1.1000000000000001</v>
      </c>
      <c r="AB33" s="197">
        <v>0</v>
      </c>
      <c r="AC33" s="197">
        <v>9.92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33.549999999999997</v>
      </c>
      <c r="AJ33" s="197">
        <v>0</v>
      </c>
      <c r="AK33" s="197">
        <v>2.88</v>
      </c>
      <c r="AL33" s="197">
        <v>0</v>
      </c>
      <c r="AM33" s="197">
        <v>23.93</v>
      </c>
      <c r="AN33" s="197">
        <v>0</v>
      </c>
      <c r="AO33" s="197">
        <v>176.18</v>
      </c>
      <c r="AP33" s="197">
        <v>0</v>
      </c>
    </row>
    <row r="34" spans="1:42">
      <c r="A34" t="s">
        <v>76</v>
      </c>
      <c r="B34" s="197">
        <v>0</v>
      </c>
      <c r="C34" s="197">
        <v>13.59</v>
      </c>
      <c r="D34" s="197">
        <v>0</v>
      </c>
      <c r="E34" s="197">
        <v>0</v>
      </c>
      <c r="F34" s="197">
        <v>21.32</v>
      </c>
      <c r="G34" s="197">
        <v>0</v>
      </c>
      <c r="H34" s="197">
        <v>0</v>
      </c>
      <c r="I34" s="197">
        <v>27.57</v>
      </c>
      <c r="J34" s="197">
        <v>0</v>
      </c>
      <c r="K34" s="197">
        <v>0.38</v>
      </c>
      <c r="L34" s="197">
        <v>278.5</v>
      </c>
      <c r="M34" s="197">
        <v>1.1299999999999999</v>
      </c>
      <c r="N34" s="197">
        <v>1.45</v>
      </c>
      <c r="O34" s="197">
        <v>0</v>
      </c>
      <c r="P34" s="197">
        <v>1.27</v>
      </c>
      <c r="Q34" s="197">
        <v>0.27</v>
      </c>
      <c r="R34" s="197">
        <v>0.52</v>
      </c>
      <c r="S34" s="197">
        <v>0.32</v>
      </c>
      <c r="T34" s="197">
        <v>0</v>
      </c>
      <c r="U34" s="197">
        <v>0.86</v>
      </c>
      <c r="V34" s="197">
        <v>0</v>
      </c>
      <c r="W34" s="197">
        <v>0</v>
      </c>
      <c r="X34" s="197">
        <v>1.81</v>
      </c>
      <c r="Y34" s="197">
        <v>9.15</v>
      </c>
      <c r="Z34" s="197">
        <v>3.31</v>
      </c>
      <c r="AA34" s="197">
        <v>1.1000000000000001</v>
      </c>
      <c r="AB34" s="197">
        <v>0</v>
      </c>
      <c r="AC34" s="197">
        <v>9.92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33.549999999999997</v>
      </c>
      <c r="AJ34" s="197">
        <v>0</v>
      </c>
      <c r="AK34" s="197">
        <v>2.88</v>
      </c>
      <c r="AL34" s="197">
        <v>0</v>
      </c>
      <c r="AM34" s="197">
        <v>23.93</v>
      </c>
      <c r="AN34" s="197">
        <v>0</v>
      </c>
      <c r="AO34" s="197">
        <v>176.18</v>
      </c>
      <c r="AP34" s="197">
        <v>0</v>
      </c>
    </row>
    <row r="35" spans="1:42">
      <c r="A35" t="s">
        <v>77</v>
      </c>
      <c r="B35" s="197">
        <v>0</v>
      </c>
      <c r="C35" s="197">
        <v>13.59</v>
      </c>
      <c r="D35" s="197">
        <v>0</v>
      </c>
      <c r="E35" s="197">
        <v>0</v>
      </c>
      <c r="F35" s="197">
        <v>21.32</v>
      </c>
      <c r="G35" s="197">
        <v>0</v>
      </c>
      <c r="H35" s="197">
        <v>0</v>
      </c>
      <c r="I35" s="197">
        <v>27.57</v>
      </c>
      <c r="J35" s="197">
        <v>0</v>
      </c>
      <c r="K35" s="197">
        <v>0.38</v>
      </c>
      <c r="L35" s="197">
        <v>278.5</v>
      </c>
      <c r="M35" s="197">
        <v>1.1299999999999999</v>
      </c>
      <c r="N35" s="197">
        <v>1.45</v>
      </c>
      <c r="O35" s="197">
        <v>0</v>
      </c>
      <c r="P35" s="197">
        <v>1.27</v>
      </c>
      <c r="Q35" s="197">
        <v>0.27</v>
      </c>
      <c r="R35" s="197">
        <v>0.52</v>
      </c>
      <c r="S35" s="197">
        <v>0.32</v>
      </c>
      <c r="T35" s="197">
        <v>0</v>
      </c>
      <c r="U35" s="197">
        <v>0.86</v>
      </c>
      <c r="V35" s="197">
        <v>0</v>
      </c>
      <c r="W35" s="197">
        <v>0</v>
      </c>
      <c r="X35" s="197">
        <v>1.81</v>
      </c>
      <c r="Y35" s="197">
        <v>9.15</v>
      </c>
      <c r="Z35" s="197">
        <v>3.31</v>
      </c>
      <c r="AA35" s="197">
        <v>1.1000000000000001</v>
      </c>
      <c r="AB35" s="197">
        <v>0</v>
      </c>
      <c r="AC35" s="197">
        <v>9.92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33.549999999999997</v>
      </c>
      <c r="AJ35" s="197">
        <v>0</v>
      </c>
      <c r="AK35" s="197">
        <v>2.02</v>
      </c>
      <c r="AL35" s="197">
        <v>0</v>
      </c>
      <c r="AM35" s="197">
        <v>23.93</v>
      </c>
      <c r="AN35" s="197">
        <v>0</v>
      </c>
      <c r="AO35" s="197">
        <v>180.53</v>
      </c>
      <c r="AP35" s="197">
        <v>0</v>
      </c>
    </row>
    <row r="36" spans="1:42">
      <c r="A36" t="s">
        <v>78</v>
      </c>
      <c r="B36" s="197">
        <v>0</v>
      </c>
      <c r="C36" s="197">
        <v>13.59</v>
      </c>
      <c r="D36" s="197">
        <v>0</v>
      </c>
      <c r="E36" s="197">
        <v>0</v>
      </c>
      <c r="F36" s="197">
        <v>21.32</v>
      </c>
      <c r="G36" s="197">
        <v>0</v>
      </c>
      <c r="H36" s="197">
        <v>0</v>
      </c>
      <c r="I36" s="197">
        <v>27.57</v>
      </c>
      <c r="J36" s="197">
        <v>0</v>
      </c>
      <c r="K36" s="197">
        <v>0.38</v>
      </c>
      <c r="L36" s="197">
        <v>268.5</v>
      </c>
      <c r="M36" s="197">
        <v>1.1299999999999999</v>
      </c>
      <c r="N36" s="197">
        <v>1.45</v>
      </c>
      <c r="O36" s="197">
        <v>0</v>
      </c>
      <c r="P36" s="197">
        <v>1.27</v>
      </c>
      <c r="Q36" s="197">
        <v>0.27</v>
      </c>
      <c r="R36" s="197">
        <v>0.52</v>
      </c>
      <c r="S36" s="197">
        <v>0.32</v>
      </c>
      <c r="T36" s="197">
        <v>0</v>
      </c>
      <c r="U36" s="197">
        <v>0.86</v>
      </c>
      <c r="V36" s="197">
        <v>0</v>
      </c>
      <c r="W36" s="197">
        <v>0</v>
      </c>
      <c r="X36" s="197">
        <v>1.81</v>
      </c>
      <c r="Y36" s="197">
        <v>9.15</v>
      </c>
      <c r="Z36" s="197">
        <v>3.31</v>
      </c>
      <c r="AA36" s="197">
        <v>1.1000000000000001</v>
      </c>
      <c r="AB36" s="197">
        <v>0</v>
      </c>
      <c r="AC36" s="197">
        <v>9.92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33.549999999999997</v>
      </c>
      <c r="AJ36" s="197">
        <v>0</v>
      </c>
      <c r="AK36" s="197">
        <v>2.02</v>
      </c>
      <c r="AL36" s="197">
        <v>0</v>
      </c>
      <c r="AM36" s="197">
        <v>23.93</v>
      </c>
      <c r="AN36" s="197">
        <v>0</v>
      </c>
      <c r="AO36" s="197">
        <v>180.53</v>
      </c>
      <c r="AP36" s="197">
        <v>0</v>
      </c>
    </row>
    <row r="37" spans="1:42">
      <c r="A37" t="s">
        <v>79</v>
      </c>
      <c r="B37" s="197">
        <v>0</v>
      </c>
      <c r="C37" s="197">
        <v>13.59</v>
      </c>
      <c r="D37" s="197">
        <v>0</v>
      </c>
      <c r="E37" s="197">
        <v>0</v>
      </c>
      <c r="F37" s="197">
        <v>21.32</v>
      </c>
      <c r="G37" s="197">
        <v>0</v>
      </c>
      <c r="H37" s="197">
        <v>0</v>
      </c>
      <c r="I37" s="197">
        <v>27.57</v>
      </c>
      <c r="J37" s="197">
        <v>0</v>
      </c>
      <c r="K37" s="197">
        <v>0.38</v>
      </c>
      <c r="L37" s="197">
        <v>318.5</v>
      </c>
      <c r="M37" s="197">
        <v>1.1299999999999999</v>
      </c>
      <c r="N37" s="197">
        <v>1.45</v>
      </c>
      <c r="O37" s="197">
        <v>0</v>
      </c>
      <c r="P37" s="197">
        <v>1.27</v>
      </c>
      <c r="Q37" s="197">
        <v>0.27</v>
      </c>
      <c r="R37" s="197">
        <v>0.52</v>
      </c>
      <c r="S37" s="197">
        <v>0.32</v>
      </c>
      <c r="T37" s="197">
        <v>0</v>
      </c>
      <c r="U37" s="197">
        <v>0.86</v>
      </c>
      <c r="V37" s="197">
        <v>0</v>
      </c>
      <c r="W37" s="197">
        <v>0</v>
      </c>
      <c r="X37" s="197">
        <v>1.81</v>
      </c>
      <c r="Y37" s="197">
        <v>9.15</v>
      </c>
      <c r="Z37" s="197">
        <v>3.31</v>
      </c>
      <c r="AA37" s="197">
        <v>1.1000000000000001</v>
      </c>
      <c r="AB37" s="197">
        <v>0</v>
      </c>
      <c r="AC37" s="197">
        <v>9.92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33.549999999999997</v>
      </c>
      <c r="AJ37" s="197">
        <v>0</v>
      </c>
      <c r="AK37" s="197">
        <v>3.09</v>
      </c>
      <c r="AL37" s="197">
        <v>0</v>
      </c>
      <c r="AM37" s="197">
        <v>23.93</v>
      </c>
      <c r="AN37" s="197">
        <v>0</v>
      </c>
      <c r="AO37" s="197">
        <v>180.53</v>
      </c>
      <c r="AP37" s="197">
        <v>0</v>
      </c>
    </row>
    <row r="38" spans="1:42">
      <c r="A38" t="s">
        <v>80</v>
      </c>
      <c r="B38" s="197">
        <v>0</v>
      </c>
      <c r="C38" s="197">
        <v>13.59</v>
      </c>
      <c r="D38" s="197">
        <v>0</v>
      </c>
      <c r="E38" s="197">
        <v>0</v>
      </c>
      <c r="F38" s="197">
        <v>21.32</v>
      </c>
      <c r="G38" s="197">
        <v>0</v>
      </c>
      <c r="H38" s="197">
        <v>0</v>
      </c>
      <c r="I38" s="197">
        <v>27.57</v>
      </c>
      <c r="J38" s="197">
        <v>0</v>
      </c>
      <c r="K38" s="197">
        <v>0.38</v>
      </c>
      <c r="L38" s="197">
        <v>318.5</v>
      </c>
      <c r="M38" s="197">
        <v>1.1299999999999999</v>
      </c>
      <c r="N38" s="197">
        <v>1.45</v>
      </c>
      <c r="O38" s="197">
        <v>0</v>
      </c>
      <c r="P38" s="197">
        <v>1.27</v>
      </c>
      <c r="Q38" s="197">
        <v>0.27</v>
      </c>
      <c r="R38" s="197">
        <v>0.52</v>
      </c>
      <c r="S38" s="197">
        <v>0.32</v>
      </c>
      <c r="T38" s="197">
        <v>0</v>
      </c>
      <c r="U38" s="197">
        <v>0.86</v>
      </c>
      <c r="V38" s="197">
        <v>0</v>
      </c>
      <c r="W38" s="197">
        <v>0</v>
      </c>
      <c r="X38" s="197">
        <v>1.81</v>
      </c>
      <c r="Y38" s="197">
        <v>9.15</v>
      </c>
      <c r="Z38" s="197">
        <v>3.31</v>
      </c>
      <c r="AA38" s="197">
        <v>1.1000000000000001</v>
      </c>
      <c r="AB38" s="197">
        <v>0</v>
      </c>
      <c r="AC38" s="197">
        <v>9.92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33.549999999999997</v>
      </c>
      <c r="AJ38" s="197">
        <v>0</v>
      </c>
      <c r="AK38" s="197">
        <v>1.58</v>
      </c>
      <c r="AL38" s="197">
        <v>0</v>
      </c>
      <c r="AM38" s="197">
        <v>23.93</v>
      </c>
      <c r="AN38" s="197">
        <v>0</v>
      </c>
      <c r="AO38" s="197">
        <v>180.53</v>
      </c>
      <c r="AP38" s="197">
        <v>0</v>
      </c>
    </row>
    <row r="39" spans="1:42">
      <c r="A39" t="s">
        <v>81</v>
      </c>
      <c r="B39" s="197">
        <v>0</v>
      </c>
      <c r="C39" s="197">
        <v>13.59</v>
      </c>
      <c r="D39" s="197">
        <v>0</v>
      </c>
      <c r="E39" s="197">
        <v>0</v>
      </c>
      <c r="F39" s="197">
        <v>21.32</v>
      </c>
      <c r="G39" s="197">
        <v>0</v>
      </c>
      <c r="H39" s="197">
        <v>0</v>
      </c>
      <c r="I39" s="197">
        <v>27.57</v>
      </c>
      <c r="J39" s="197">
        <v>0</v>
      </c>
      <c r="K39" s="197">
        <v>0.38</v>
      </c>
      <c r="L39" s="197">
        <v>328.5</v>
      </c>
      <c r="M39" s="197">
        <v>1.1299999999999999</v>
      </c>
      <c r="N39" s="197">
        <v>1.45</v>
      </c>
      <c r="O39" s="197">
        <v>0</v>
      </c>
      <c r="P39" s="197">
        <v>1.27</v>
      </c>
      <c r="Q39" s="197">
        <v>0.27</v>
      </c>
      <c r="R39" s="197">
        <v>0.52</v>
      </c>
      <c r="S39" s="197">
        <v>0.32</v>
      </c>
      <c r="T39" s="197">
        <v>0</v>
      </c>
      <c r="U39" s="197">
        <v>0.86</v>
      </c>
      <c r="V39" s="197">
        <v>0</v>
      </c>
      <c r="W39" s="197">
        <v>0</v>
      </c>
      <c r="X39" s="197">
        <v>1.81</v>
      </c>
      <c r="Y39" s="197">
        <v>9.15</v>
      </c>
      <c r="Z39" s="197">
        <v>3.31</v>
      </c>
      <c r="AA39" s="197">
        <v>1.1000000000000001</v>
      </c>
      <c r="AB39" s="197">
        <v>0</v>
      </c>
      <c r="AC39" s="197">
        <v>-0.53</v>
      </c>
      <c r="AD39" s="197">
        <v>0</v>
      </c>
      <c r="AE39" s="197">
        <v>0</v>
      </c>
      <c r="AF39" s="197">
        <v>0</v>
      </c>
      <c r="AG39" s="197">
        <v>-12.19</v>
      </c>
      <c r="AH39" s="197">
        <v>0</v>
      </c>
      <c r="AI39" s="197">
        <v>33.549999999999997</v>
      </c>
      <c r="AJ39" s="197">
        <v>0</v>
      </c>
      <c r="AK39" s="197">
        <v>2.02</v>
      </c>
      <c r="AL39" s="197">
        <v>0</v>
      </c>
      <c r="AM39" s="197">
        <v>23.93</v>
      </c>
      <c r="AN39" s="197">
        <v>0</v>
      </c>
      <c r="AO39" s="197">
        <v>180.53</v>
      </c>
      <c r="AP39" s="197">
        <v>0</v>
      </c>
    </row>
    <row r="40" spans="1:42">
      <c r="A40" t="s">
        <v>82</v>
      </c>
      <c r="B40" s="197">
        <v>0</v>
      </c>
      <c r="C40" s="197">
        <v>13.59</v>
      </c>
      <c r="D40" s="197">
        <v>0</v>
      </c>
      <c r="E40" s="197">
        <v>0</v>
      </c>
      <c r="F40" s="197">
        <v>21.32</v>
      </c>
      <c r="G40" s="197">
        <v>0</v>
      </c>
      <c r="H40" s="197">
        <v>0</v>
      </c>
      <c r="I40" s="197">
        <v>27.57</v>
      </c>
      <c r="J40" s="197">
        <v>0</v>
      </c>
      <c r="K40" s="197">
        <v>0.38</v>
      </c>
      <c r="L40" s="197">
        <v>348.5</v>
      </c>
      <c r="M40" s="197">
        <v>1.1299999999999999</v>
      </c>
      <c r="N40" s="197">
        <v>1.45</v>
      </c>
      <c r="O40" s="197">
        <v>0</v>
      </c>
      <c r="P40" s="197">
        <v>1.27</v>
      </c>
      <c r="Q40" s="197">
        <v>0.27</v>
      </c>
      <c r="R40" s="197">
        <v>0.52</v>
      </c>
      <c r="S40" s="197">
        <v>0.32</v>
      </c>
      <c r="T40" s="197">
        <v>0</v>
      </c>
      <c r="U40" s="197">
        <v>0.86</v>
      </c>
      <c r="V40" s="197">
        <v>0</v>
      </c>
      <c r="W40" s="197">
        <v>0</v>
      </c>
      <c r="X40" s="197">
        <v>1.81</v>
      </c>
      <c r="Y40" s="197">
        <v>9.15</v>
      </c>
      <c r="Z40" s="197">
        <v>3.31</v>
      </c>
      <c r="AA40" s="197">
        <v>1.1000000000000001</v>
      </c>
      <c r="AB40" s="197">
        <v>0</v>
      </c>
      <c r="AC40" s="197">
        <v>-0.53</v>
      </c>
      <c r="AD40" s="197">
        <v>0</v>
      </c>
      <c r="AE40" s="197">
        <v>0</v>
      </c>
      <c r="AF40" s="197">
        <v>0</v>
      </c>
      <c r="AG40" s="197">
        <v>-12.19</v>
      </c>
      <c r="AH40" s="197">
        <v>0</v>
      </c>
      <c r="AI40" s="197">
        <v>33.549999999999997</v>
      </c>
      <c r="AJ40" s="197">
        <v>0</v>
      </c>
      <c r="AK40" s="197">
        <v>2.2400000000000002</v>
      </c>
      <c r="AL40" s="197">
        <v>0</v>
      </c>
      <c r="AM40" s="197">
        <v>23.93</v>
      </c>
      <c r="AN40" s="197">
        <v>0</v>
      </c>
      <c r="AO40" s="197">
        <v>180.53</v>
      </c>
      <c r="AP40" s="197">
        <v>0</v>
      </c>
    </row>
    <row r="41" spans="1:42">
      <c r="A41" t="s">
        <v>83</v>
      </c>
      <c r="B41" s="197">
        <v>0</v>
      </c>
      <c r="C41" s="197">
        <v>13.59</v>
      </c>
      <c r="D41" s="197">
        <v>0</v>
      </c>
      <c r="E41" s="197">
        <v>0</v>
      </c>
      <c r="F41" s="197">
        <v>21.32</v>
      </c>
      <c r="G41" s="197">
        <v>0</v>
      </c>
      <c r="H41" s="197">
        <v>0</v>
      </c>
      <c r="I41" s="197">
        <v>27.57</v>
      </c>
      <c r="J41" s="197">
        <v>0</v>
      </c>
      <c r="K41" s="197">
        <v>0.38</v>
      </c>
      <c r="L41" s="197">
        <v>348.5</v>
      </c>
      <c r="M41" s="197">
        <v>1.1299999999999999</v>
      </c>
      <c r="N41" s="197">
        <v>1.45</v>
      </c>
      <c r="O41" s="197">
        <v>0</v>
      </c>
      <c r="P41" s="197">
        <v>1.27</v>
      </c>
      <c r="Q41" s="197">
        <v>0.27</v>
      </c>
      <c r="R41" s="197">
        <v>0.52</v>
      </c>
      <c r="S41" s="197">
        <v>0.32</v>
      </c>
      <c r="T41" s="197">
        <v>0</v>
      </c>
      <c r="U41" s="197">
        <v>0.86</v>
      </c>
      <c r="V41" s="197">
        <v>0</v>
      </c>
      <c r="W41" s="197">
        <v>0</v>
      </c>
      <c r="X41" s="197">
        <v>1.81</v>
      </c>
      <c r="Y41" s="197">
        <v>9.15</v>
      </c>
      <c r="Z41" s="197">
        <v>3.31</v>
      </c>
      <c r="AA41" s="197">
        <v>1.1000000000000001</v>
      </c>
      <c r="AB41" s="197">
        <v>0</v>
      </c>
      <c r="AC41" s="197">
        <v>9.92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33.549999999999997</v>
      </c>
      <c r="AJ41" s="197">
        <v>0</v>
      </c>
      <c r="AK41" s="197">
        <v>2.2400000000000002</v>
      </c>
      <c r="AL41" s="197">
        <v>0</v>
      </c>
      <c r="AM41" s="197">
        <v>23.93</v>
      </c>
      <c r="AN41" s="197">
        <v>0</v>
      </c>
      <c r="AO41" s="197">
        <v>180.53</v>
      </c>
      <c r="AP41" s="197">
        <v>0</v>
      </c>
    </row>
    <row r="42" spans="1:42">
      <c r="A42" t="s">
        <v>84</v>
      </c>
      <c r="B42" s="197">
        <v>0</v>
      </c>
      <c r="C42" s="197">
        <v>13.59</v>
      </c>
      <c r="D42" s="197">
        <v>0</v>
      </c>
      <c r="E42" s="197">
        <v>0</v>
      </c>
      <c r="F42" s="197">
        <v>21.32</v>
      </c>
      <c r="G42" s="197">
        <v>0</v>
      </c>
      <c r="H42" s="197">
        <v>0</v>
      </c>
      <c r="I42" s="197">
        <v>27.57</v>
      </c>
      <c r="J42" s="197">
        <v>0</v>
      </c>
      <c r="K42" s="197">
        <v>0.38</v>
      </c>
      <c r="L42" s="197">
        <v>348.5</v>
      </c>
      <c r="M42" s="197">
        <v>1.1299999999999999</v>
      </c>
      <c r="N42" s="197">
        <v>1.45</v>
      </c>
      <c r="O42" s="197">
        <v>0</v>
      </c>
      <c r="P42" s="197">
        <v>1.27</v>
      </c>
      <c r="Q42" s="197">
        <v>0.27</v>
      </c>
      <c r="R42" s="197">
        <v>0.52</v>
      </c>
      <c r="S42" s="197">
        <v>0.32</v>
      </c>
      <c r="T42" s="197">
        <v>0</v>
      </c>
      <c r="U42" s="197">
        <v>0.86</v>
      </c>
      <c r="V42" s="197">
        <v>0</v>
      </c>
      <c r="W42" s="197">
        <v>0</v>
      </c>
      <c r="X42" s="197">
        <v>1.81</v>
      </c>
      <c r="Y42" s="197">
        <v>9.15</v>
      </c>
      <c r="Z42" s="197">
        <v>3.31</v>
      </c>
      <c r="AA42" s="197">
        <v>1.1000000000000001</v>
      </c>
      <c r="AB42" s="197">
        <v>0</v>
      </c>
      <c r="AC42" s="197">
        <v>9.92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33.549999999999997</v>
      </c>
      <c r="AJ42" s="197">
        <v>0</v>
      </c>
      <c r="AK42" s="197">
        <v>2.2400000000000002</v>
      </c>
      <c r="AL42" s="197">
        <v>0</v>
      </c>
      <c r="AM42" s="197">
        <v>23.93</v>
      </c>
      <c r="AN42" s="197">
        <v>0</v>
      </c>
      <c r="AO42" s="197">
        <v>180.53</v>
      </c>
      <c r="AP42" s="197">
        <v>0</v>
      </c>
    </row>
    <row r="43" spans="1:42">
      <c r="A43" t="s">
        <v>85</v>
      </c>
      <c r="B43" s="197">
        <v>0</v>
      </c>
      <c r="C43" s="197">
        <v>13.53</v>
      </c>
      <c r="D43" s="197">
        <v>0</v>
      </c>
      <c r="E43" s="197">
        <v>0</v>
      </c>
      <c r="F43" s="197">
        <v>21.32</v>
      </c>
      <c r="G43" s="197">
        <v>0</v>
      </c>
      <c r="H43" s="197">
        <v>0</v>
      </c>
      <c r="I43" s="197">
        <v>27.4</v>
      </c>
      <c r="J43" s="197">
        <v>0</v>
      </c>
      <c r="K43" s="197">
        <v>0.38</v>
      </c>
      <c r="L43" s="197">
        <v>298.5</v>
      </c>
      <c r="M43" s="197">
        <v>1.1299999999999999</v>
      </c>
      <c r="N43" s="197">
        <v>1.45</v>
      </c>
      <c r="O43" s="197">
        <v>0</v>
      </c>
      <c r="P43" s="197">
        <v>1.27</v>
      </c>
      <c r="Q43" s="197">
        <v>0.27</v>
      </c>
      <c r="R43" s="197">
        <v>0.52</v>
      </c>
      <c r="S43" s="197">
        <v>0.32</v>
      </c>
      <c r="T43" s="197">
        <v>0</v>
      </c>
      <c r="U43" s="197">
        <v>0.86</v>
      </c>
      <c r="V43" s="197">
        <v>0</v>
      </c>
      <c r="W43" s="197">
        <v>0</v>
      </c>
      <c r="X43" s="197">
        <v>1.81</v>
      </c>
      <c r="Y43" s="197">
        <v>9.15</v>
      </c>
      <c r="Z43" s="197">
        <v>3.31</v>
      </c>
      <c r="AA43" s="197">
        <v>1.1000000000000001</v>
      </c>
      <c r="AB43" s="197">
        <v>0</v>
      </c>
      <c r="AC43" s="197">
        <v>9.92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33.549999999999997</v>
      </c>
      <c r="AJ43" s="197">
        <v>0</v>
      </c>
      <c r="AK43" s="197">
        <v>3.09</v>
      </c>
      <c r="AL43" s="197">
        <v>0</v>
      </c>
      <c r="AM43" s="197">
        <v>23.93</v>
      </c>
      <c r="AN43" s="197">
        <v>0</v>
      </c>
      <c r="AO43" s="197">
        <v>180.53</v>
      </c>
      <c r="AP43" s="197">
        <v>0</v>
      </c>
    </row>
    <row r="44" spans="1:42">
      <c r="A44" t="s">
        <v>86</v>
      </c>
      <c r="B44" s="197">
        <v>0</v>
      </c>
      <c r="C44" s="197">
        <v>13.53</v>
      </c>
      <c r="D44" s="197">
        <v>0</v>
      </c>
      <c r="E44" s="197">
        <v>0</v>
      </c>
      <c r="F44" s="197">
        <v>21.32</v>
      </c>
      <c r="G44" s="197">
        <v>0</v>
      </c>
      <c r="H44" s="197">
        <v>0</v>
      </c>
      <c r="I44" s="197">
        <v>27.4</v>
      </c>
      <c r="J44" s="197">
        <v>0</v>
      </c>
      <c r="K44" s="197">
        <v>0.38</v>
      </c>
      <c r="L44" s="197">
        <v>298.5</v>
      </c>
      <c r="M44" s="197">
        <v>1.1299999999999999</v>
      </c>
      <c r="N44" s="197">
        <v>1.45</v>
      </c>
      <c r="O44" s="197">
        <v>0</v>
      </c>
      <c r="P44" s="197">
        <v>1.27</v>
      </c>
      <c r="Q44" s="197">
        <v>0.27</v>
      </c>
      <c r="R44" s="197">
        <v>0.52</v>
      </c>
      <c r="S44" s="197">
        <v>0.32</v>
      </c>
      <c r="T44" s="197">
        <v>0</v>
      </c>
      <c r="U44" s="197">
        <v>0.86</v>
      </c>
      <c r="V44" s="197">
        <v>0</v>
      </c>
      <c r="W44" s="197">
        <v>0</v>
      </c>
      <c r="X44" s="197">
        <v>1.81</v>
      </c>
      <c r="Y44" s="197">
        <v>9.15</v>
      </c>
      <c r="Z44" s="197">
        <v>3.31</v>
      </c>
      <c r="AA44" s="197">
        <v>1.1000000000000001</v>
      </c>
      <c r="AB44" s="197">
        <v>0</v>
      </c>
      <c r="AC44" s="197">
        <v>9.92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33.549999999999997</v>
      </c>
      <c r="AJ44" s="197">
        <v>0</v>
      </c>
      <c r="AK44" s="197">
        <v>1.36</v>
      </c>
      <c r="AL44" s="197">
        <v>0</v>
      </c>
      <c r="AM44" s="197">
        <v>23.93</v>
      </c>
      <c r="AN44" s="197">
        <v>0</v>
      </c>
      <c r="AO44" s="197">
        <v>180.53</v>
      </c>
      <c r="AP44" s="197">
        <v>0</v>
      </c>
    </row>
    <row r="45" spans="1:42">
      <c r="A45" t="s">
        <v>87</v>
      </c>
      <c r="B45" s="197">
        <v>0</v>
      </c>
      <c r="C45" s="197">
        <v>13.53</v>
      </c>
      <c r="D45" s="197">
        <v>0</v>
      </c>
      <c r="E45" s="197">
        <v>0</v>
      </c>
      <c r="F45" s="197">
        <v>21.32</v>
      </c>
      <c r="G45" s="197">
        <v>0</v>
      </c>
      <c r="H45" s="197">
        <v>0</v>
      </c>
      <c r="I45" s="197">
        <v>27.4</v>
      </c>
      <c r="J45" s="197">
        <v>0</v>
      </c>
      <c r="K45" s="197">
        <v>0.38</v>
      </c>
      <c r="L45" s="197">
        <v>298.5</v>
      </c>
      <c r="M45" s="197">
        <v>1.1299999999999999</v>
      </c>
      <c r="N45" s="197">
        <v>1.45</v>
      </c>
      <c r="O45" s="197">
        <v>0</v>
      </c>
      <c r="P45" s="197">
        <v>1.27</v>
      </c>
      <c r="Q45" s="197">
        <v>0.27</v>
      </c>
      <c r="R45" s="197">
        <v>0.52</v>
      </c>
      <c r="S45" s="197">
        <v>0.32</v>
      </c>
      <c r="T45" s="197">
        <v>0</v>
      </c>
      <c r="U45" s="197">
        <v>0.86</v>
      </c>
      <c r="V45" s="197">
        <v>0</v>
      </c>
      <c r="W45" s="197">
        <v>0</v>
      </c>
      <c r="X45" s="197">
        <v>1.81</v>
      </c>
      <c r="Y45" s="197">
        <v>9.15</v>
      </c>
      <c r="Z45" s="197">
        <v>3.31</v>
      </c>
      <c r="AA45" s="197">
        <v>1.1000000000000001</v>
      </c>
      <c r="AB45" s="197">
        <v>0</v>
      </c>
      <c r="AC45" s="197">
        <v>9.92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33.549999999999997</v>
      </c>
      <c r="AJ45" s="197">
        <v>0</v>
      </c>
      <c r="AK45" s="197">
        <v>1.58</v>
      </c>
      <c r="AL45" s="197">
        <v>0</v>
      </c>
      <c r="AM45" s="197">
        <v>23.93</v>
      </c>
      <c r="AN45" s="197">
        <v>0</v>
      </c>
      <c r="AO45" s="197">
        <v>180.53</v>
      </c>
      <c r="AP45" s="197">
        <v>0</v>
      </c>
    </row>
    <row r="46" spans="1:42">
      <c r="A46" t="s">
        <v>88</v>
      </c>
      <c r="B46" s="197">
        <v>0</v>
      </c>
      <c r="C46" s="197">
        <v>13.53</v>
      </c>
      <c r="D46" s="197">
        <v>0</v>
      </c>
      <c r="E46" s="197">
        <v>0</v>
      </c>
      <c r="F46" s="197">
        <v>21.32</v>
      </c>
      <c r="G46" s="197">
        <v>0</v>
      </c>
      <c r="H46" s="197">
        <v>0</v>
      </c>
      <c r="I46" s="197">
        <v>27.4</v>
      </c>
      <c r="J46" s="197">
        <v>0</v>
      </c>
      <c r="K46" s="197">
        <v>0.38</v>
      </c>
      <c r="L46" s="197">
        <v>298.5</v>
      </c>
      <c r="M46" s="197">
        <v>1.1299999999999999</v>
      </c>
      <c r="N46" s="197">
        <v>1.45</v>
      </c>
      <c r="O46" s="197">
        <v>0</v>
      </c>
      <c r="P46" s="197">
        <v>1.27</v>
      </c>
      <c r="Q46" s="197">
        <v>0.27</v>
      </c>
      <c r="R46" s="197">
        <v>0.52</v>
      </c>
      <c r="S46" s="197">
        <v>0.32</v>
      </c>
      <c r="T46" s="197">
        <v>0</v>
      </c>
      <c r="U46" s="197">
        <v>0.86</v>
      </c>
      <c r="V46" s="197">
        <v>0</v>
      </c>
      <c r="W46" s="197">
        <v>0</v>
      </c>
      <c r="X46" s="197">
        <v>1.81</v>
      </c>
      <c r="Y46" s="197">
        <v>9.15</v>
      </c>
      <c r="Z46" s="197">
        <v>3.31</v>
      </c>
      <c r="AA46" s="197">
        <v>1.1000000000000001</v>
      </c>
      <c r="AB46" s="197">
        <v>0</v>
      </c>
      <c r="AC46" s="197">
        <v>9.92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33.549999999999997</v>
      </c>
      <c r="AJ46" s="197">
        <v>0</v>
      </c>
      <c r="AK46" s="197">
        <v>1.58</v>
      </c>
      <c r="AL46" s="197">
        <v>0</v>
      </c>
      <c r="AM46" s="197">
        <v>23.93</v>
      </c>
      <c r="AN46" s="197">
        <v>0</v>
      </c>
      <c r="AO46" s="197">
        <v>180.53</v>
      </c>
      <c r="AP46" s="197">
        <v>0</v>
      </c>
    </row>
    <row r="47" spans="1:42">
      <c r="A47" t="s">
        <v>89</v>
      </c>
      <c r="B47" s="197">
        <v>0</v>
      </c>
      <c r="C47" s="197">
        <v>13.53</v>
      </c>
      <c r="D47" s="197">
        <v>0</v>
      </c>
      <c r="E47" s="197">
        <v>0</v>
      </c>
      <c r="F47" s="197">
        <v>21.32</v>
      </c>
      <c r="G47" s="197">
        <v>0</v>
      </c>
      <c r="H47" s="197">
        <v>0</v>
      </c>
      <c r="I47" s="197">
        <v>27.4</v>
      </c>
      <c r="J47" s="197">
        <v>0</v>
      </c>
      <c r="K47" s="197">
        <v>0.38</v>
      </c>
      <c r="L47" s="197">
        <v>298.5</v>
      </c>
      <c r="M47" s="197">
        <v>1.1299999999999999</v>
      </c>
      <c r="N47" s="197">
        <v>1.45</v>
      </c>
      <c r="O47" s="197">
        <v>0</v>
      </c>
      <c r="P47" s="197">
        <v>1.27</v>
      </c>
      <c r="Q47" s="197">
        <v>0.27</v>
      </c>
      <c r="R47" s="197">
        <v>0.52</v>
      </c>
      <c r="S47" s="197">
        <v>0.32</v>
      </c>
      <c r="T47" s="197">
        <v>0</v>
      </c>
      <c r="U47" s="197">
        <v>0.86</v>
      </c>
      <c r="V47" s="197">
        <v>0</v>
      </c>
      <c r="W47" s="197">
        <v>0</v>
      </c>
      <c r="X47" s="197">
        <v>1.81</v>
      </c>
      <c r="Y47" s="197">
        <v>9.15</v>
      </c>
      <c r="Z47" s="197">
        <v>3.31</v>
      </c>
      <c r="AA47" s="197">
        <v>1.1000000000000001</v>
      </c>
      <c r="AB47" s="197">
        <v>0</v>
      </c>
      <c r="AC47" s="197">
        <v>9.92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33.549999999999997</v>
      </c>
      <c r="AJ47" s="197">
        <v>0</v>
      </c>
      <c r="AK47" s="197">
        <v>2.67</v>
      </c>
      <c r="AL47" s="197">
        <v>0</v>
      </c>
      <c r="AM47" s="197">
        <v>23.93</v>
      </c>
      <c r="AN47" s="197">
        <v>0</v>
      </c>
      <c r="AO47" s="197">
        <v>180.53</v>
      </c>
      <c r="AP47" s="197">
        <v>0</v>
      </c>
    </row>
    <row r="48" spans="1:42">
      <c r="A48" t="s">
        <v>90</v>
      </c>
      <c r="B48" s="197">
        <v>0</v>
      </c>
      <c r="C48" s="197">
        <v>13.53</v>
      </c>
      <c r="D48" s="197">
        <v>0</v>
      </c>
      <c r="E48" s="197">
        <v>0</v>
      </c>
      <c r="F48" s="197">
        <v>21.32</v>
      </c>
      <c r="G48" s="197">
        <v>0</v>
      </c>
      <c r="H48" s="197">
        <v>0</v>
      </c>
      <c r="I48" s="197">
        <v>27.4</v>
      </c>
      <c r="J48" s="197">
        <v>0</v>
      </c>
      <c r="K48" s="197">
        <v>0.38</v>
      </c>
      <c r="L48" s="197">
        <v>298.5</v>
      </c>
      <c r="M48" s="197">
        <v>1.1299999999999999</v>
      </c>
      <c r="N48" s="197">
        <v>1.45</v>
      </c>
      <c r="O48" s="197">
        <v>0</v>
      </c>
      <c r="P48" s="197">
        <v>1.27</v>
      </c>
      <c r="Q48" s="197">
        <v>0.27</v>
      </c>
      <c r="R48" s="197">
        <v>0.52</v>
      </c>
      <c r="S48" s="197">
        <v>0.32</v>
      </c>
      <c r="T48" s="197">
        <v>0</v>
      </c>
      <c r="U48" s="197">
        <v>0.86</v>
      </c>
      <c r="V48" s="197">
        <v>0</v>
      </c>
      <c r="W48" s="197">
        <v>0</v>
      </c>
      <c r="X48" s="197">
        <v>1.81</v>
      </c>
      <c r="Y48" s="197">
        <v>9.15</v>
      </c>
      <c r="Z48" s="197">
        <v>3.31</v>
      </c>
      <c r="AA48" s="197">
        <v>1.1000000000000001</v>
      </c>
      <c r="AB48" s="197">
        <v>0</v>
      </c>
      <c r="AC48" s="197">
        <v>9.92</v>
      </c>
      <c r="AD48" s="197">
        <v>0</v>
      </c>
      <c r="AE48" s="197">
        <v>0</v>
      </c>
      <c r="AF48" s="197">
        <v>0</v>
      </c>
      <c r="AG48" s="197">
        <v>0</v>
      </c>
      <c r="AH48" s="197">
        <v>11.57</v>
      </c>
      <c r="AI48" s="197">
        <v>33.549999999999997</v>
      </c>
      <c r="AJ48" s="197">
        <v>0</v>
      </c>
      <c r="AK48" s="197">
        <v>2.67</v>
      </c>
      <c r="AL48" s="197">
        <v>0</v>
      </c>
      <c r="AM48" s="197">
        <v>23.93</v>
      </c>
      <c r="AN48" s="197">
        <v>0</v>
      </c>
      <c r="AO48" s="197">
        <v>180.53</v>
      </c>
      <c r="AP48" s="197">
        <v>0</v>
      </c>
    </row>
    <row r="49" spans="1:42">
      <c r="A49" t="s">
        <v>91</v>
      </c>
      <c r="B49" s="197">
        <v>0</v>
      </c>
      <c r="C49" s="197">
        <v>13.53</v>
      </c>
      <c r="D49" s="197">
        <v>0</v>
      </c>
      <c r="E49" s="197">
        <v>0</v>
      </c>
      <c r="F49" s="197">
        <v>21.32</v>
      </c>
      <c r="G49" s="197">
        <v>0</v>
      </c>
      <c r="H49" s="197">
        <v>0</v>
      </c>
      <c r="I49" s="197">
        <v>27.4</v>
      </c>
      <c r="J49" s="197">
        <v>0</v>
      </c>
      <c r="K49" s="197">
        <v>0.38</v>
      </c>
      <c r="L49" s="197">
        <v>298.5</v>
      </c>
      <c r="M49" s="197">
        <v>1.1299999999999999</v>
      </c>
      <c r="N49" s="197">
        <v>1.45</v>
      </c>
      <c r="O49" s="197">
        <v>0</v>
      </c>
      <c r="P49" s="197">
        <v>1.27</v>
      </c>
      <c r="Q49" s="197">
        <v>0.27</v>
      </c>
      <c r="R49" s="197">
        <v>0.52</v>
      </c>
      <c r="S49" s="197">
        <v>0.32</v>
      </c>
      <c r="T49" s="197">
        <v>0</v>
      </c>
      <c r="U49" s="197">
        <v>0.86</v>
      </c>
      <c r="V49" s="197">
        <v>0</v>
      </c>
      <c r="W49" s="197">
        <v>0</v>
      </c>
      <c r="X49" s="197">
        <v>1.81</v>
      </c>
      <c r="Y49" s="197">
        <v>9.15</v>
      </c>
      <c r="Z49" s="197">
        <v>3.31</v>
      </c>
      <c r="AA49" s="197">
        <v>1.1000000000000001</v>
      </c>
      <c r="AB49" s="197">
        <v>0</v>
      </c>
      <c r="AC49" s="197">
        <v>9.92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33.549999999999997</v>
      </c>
      <c r="AJ49" s="197">
        <v>0</v>
      </c>
      <c r="AK49" s="197">
        <v>3.72</v>
      </c>
      <c r="AL49" s="197">
        <v>0</v>
      </c>
      <c r="AM49" s="197">
        <v>23.93</v>
      </c>
      <c r="AN49" s="197">
        <v>0</v>
      </c>
      <c r="AO49" s="197">
        <v>180.53</v>
      </c>
      <c r="AP49" s="197">
        <v>0</v>
      </c>
    </row>
    <row r="50" spans="1:42">
      <c r="A50" t="s">
        <v>92</v>
      </c>
      <c r="B50" s="197">
        <v>0</v>
      </c>
      <c r="C50" s="197">
        <v>13.53</v>
      </c>
      <c r="D50" s="197">
        <v>0</v>
      </c>
      <c r="E50" s="197">
        <v>0</v>
      </c>
      <c r="F50" s="197">
        <v>21.32</v>
      </c>
      <c r="G50" s="197">
        <v>0</v>
      </c>
      <c r="H50" s="197">
        <v>0</v>
      </c>
      <c r="I50" s="197">
        <v>27.4</v>
      </c>
      <c r="J50" s="197">
        <v>0</v>
      </c>
      <c r="K50" s="197">
        <v>0.38</v>
      </c>
      <c r="L50" s="197">
        <v>298.5</v>
      </c>
      <c r="M50" s="197">
        <v>1.1299999999999999</v>
      </c>
      <c r="N50" s="197">
        <v>1.45</v>
      </c>
      <c r="O50" s="197">
        <v>0</v>
      </c>
      <c r="P50" s="197">
        <v>1.27</v>
      </c>
      <c r="Q50" s="197">
        <v>0.27</v>
      </c>
      <c r="R50" s="197">
        <v>0.52</v>
      </c>
      <c r="S50" s="197">
        <v>0.32</v>
      </c>
      <c r="T50" s="197">
        <v>0</v>
      </c>
      <c r="U50" s="197">
        <v>0.86</v>
      </c>
      <c r="V50" s="197">
        <v>0</v>
      </c>
      <c r="W50" s="197">
        <v>0</v>
      </c>
      <c r="X50" s="197">
        <v>1.81</v>
      </c>
      <c r="Y50" s="197">
        <v>9.15</v>
      </c>
      <c r="Z50" s="197">
        <v>3.31</v>
      </c>
      <c r="AA50" s="197">
        <v>1.1000000000000001</v>
      </c>
      <c r="AB50" s="197">
        <v>0</v>
      </c>
      <c r="AC50" s="197">
        <v>9.92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33.549999999999997</v>
      </c>
      <c r="AJ50" s="197">
        <v>0</v>
      </c>
      <c r="AK50" s="197">
        <v>2.02</v>
      </c>
      <c r="AL50" s="197">
        <v>0</v>
      </c>
      <c r="AM50" s="197">
        <v>23.93</v>
      </c>
      <c r="AN50" s="197">
        <v>0</v>
      </c>
      <c r="AO50" s="197">
        <v>180.53</v>
      </c>
      <c r="AP50" s="197">
        <v>0</v>
      </c>
    </row>
    <row r="51" spans="1:42">
      <c r="A51" t="s">
        <v>93</v>
      </c>
      <c r="B51" s="197">
        <v>0</v>
      </c>
      <c r="C51" s="197">
        <v>13.59</v>
      </c>
      <c r="D51" s="197">
        <v>0</v>
      </c>
      <c r="E51" s="197">
        <v>0</v>
      </c>
      <c r="F51" s="197">
        <v>21.32</v>
      </c>
      <c r="G51" s="197">
        <v>0</v>
      </c>
      <c r="H51" s="197">
        <v>0</v>
      </c>
      <c r="I51" s="197">
        <v>27.07</v>
      </c>
      <c r="J51" s="197">
        <v>0</v>
      </c>
      <c r="K51" s="197">
        <v>0.38</v>
      </c>
      <c r="L51" s="197">
        <v>298.5</v>
      </c>
      <c r="M51" s="197">
        <v>1.1299999999999999</v>
      </c>
      <c r="N51" s="197">
        <v>1.45</v>
      </c>
      <c r="O51" s="197">
        <v>0</v>
      </c>
      <c r="P51" s="197">
        <v>1.27</v>
      </c>
      <c r="Q51" s="197">
        <v>0.27</v>
      </c>
      <c r="R51" s="197">
        <v>0.52</v>
      </c>
      <c r="S51" s="197">
        <v>0.32</v>
      </c>
      <c r="T51" s="197">
        <v>0</v>
      </c>
      <c r="U51" s="197">
        <v>0.86</v>
      </c>
      <c r="V51" s="197">
        <v>0</v>
      </c>
      <c r="W51" s="197">
        <v>0</v>
      </c>
      <c r="X51" s="197">
        <v>1.81</v>
      </c>
      <c r="Y51" s="197">
        <v>9.15</v>
      </c>
      <c r="Z51" s="197">
        <v>3.31</v>
      </c>
      <c r="AA51" s="197">
        <v>1.1000000000000001</v>
      </c>
      <c r="AB51" s="197">
        <v>0</v>
      </c>
      <c r="AC51" s="197">
        <v>9.92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33.549999999999997</v>
      </c>
      <c r="AJ51" s="197">
        <v>0</v>
      </c>
      <c r="AK51" s="197">
        <v>2.67</v>
      </c>
      <c r="AL51" s="197">
        <v>0</v>
      </c>
      <c r="AM51" s="197">
        <v>23.93</v>
      </c>
      <c r="AN51" s="197">
        <v>0</v>
      </c>
      <c r="AO51" s="197">
        <v>180.53</v>
      </c>
      <c r="AP51" s="197">
        <v>0</v>
      </c>
    </row>
    <row r="52" spans="1:42">
      <c r="A52" t="s">
        <v>94</v>
      </c>
      <c r="B52" s="197">
        <v>0</v>
      </c>
      <c r="C52" s="197">
        <v>13.59</v>
      </c>
      <c r="D52" s="197">
        <v>0</v>
      </c>
      <c r="E52" s="197">
        <v>0</v>
      </c>
      <c r="F52" s="197">
        <v>21.32</v>
      </c>
      <c r="G52" s="197">
        <v>0</v>
      </c>
      <c r="H52" s="197">
        <v>0</v>
      </c>
      <c r="I52" s="197">
        <v>27.07</v>
      </c>
      <c r="J52" s="197">
        <v>0</v>
      </c>
      <c r="K52" s="197">
        <v>0.38</v>
      </c>
      <c r="L52" s="197">
        <v>298.5</v>
      </c>
      <c r="M52" s="197">
        <v>1.1299999999999999</v>
      </c>
      <c r="N52" s="197">
        <v>1.45</v>
      </c>
      <c r="O52" s="197">
        <v>0</v>
      </c>
      <c r="P52" s="197">
        <v>1.27</v>
      </c>
      <c r="Q52" s="197">
        <v>0.27</v>
      </c>
      <c r="R52" s="197">
        <v>0.52</v>
      </c>
      <c r="S52" s="197">
        <v>0.32</v>
      </c>
      <c r="T52" s="197">
        <v>0</v>
      </c>
      <c r="U52" s="197">
        <v>0.86</v>
      </c>
      <c r="V52" s="197">
        <v>0</v>
      </c>
      <c r="W52" s="197">
        <v>0</v>
      </c>
      <c r="X52" s="197">
        <v>1.81</v>
      </c>
      <c r="Y52" s="197">
        <v>9.15</v>
      </c>
      <c r="Z52" s="197">
        <v>3.31</v>
      </c>
      <c r="AA52" s="197">
        <v>1.1000000000000001</v>
      </c>
      <c r="AB52" s="197">
        <v>0</v>
      </c>
      <c r="AC52" s="197">
        <v>9.92</v>
      </c>
      <c r="AD52" s="197">
        <v>0</v>
      </c>
      <c r="AE52" s="197">
        <v>0</v>
      </c>
      <c r="AF52" s="197">
        <v>0</v>
      </c>
      <c r="AG52" s="197">
        <v>0.57999999999999996</v>
      </c>
      <c r="AH52" s="197">
        <v>0</v>
      </c>
      <c r="AI52" s="197">
        <v>33.549999999999997</v>
      </c>
      <c r="AJ52" s="197">
        <v>0</v>
      </c>
      <c r="AK52" s="197">
        <v>2.67</v>
      </c>
      <c r="AL52" s="197">
        <v>0</v>
      </c>
      <c r="AM52" s="197">
        <v>23.93</v>
      </c>
      <c r="AN52" s="197">
        <v>0</v>
      </c>
      <c r="AO52" s="197">
        <v>180.53</v>
      </c>
      <c r="AP52" s="197">
        <v>0</v>
      </c>
    </row>
    <row r="53" spans="1:42">
      <c r="A53" t="s">
        <v>95</v>
      </c>
      <c r="B53" s="197">
        <v>0</v>
      </c>
      <c r="C53" s="197">
        <v>13.53</v>
      </c>
      <c r="D53" s="197">
        <v>0</v>
      </c>
      <c r="E53" s="197">
        <v>0</v>
      </c>
      <c r="F53" s="197">
        <v>21.32</v>
      </c>
      <c r="G53" s="197">
        <v>0</v>
      </c>
      <c r="H53" s="197">
        <v>0</v>
      </c>
      <c r="I53" s="197">
        <v>27.07</v>
      </c>
      <c r="J53" s="197">
        <v>0</v>
      </c>
      <c r="K53" s="197">
        <v>0.38</v>
      </c>
      <c r="L53" s="197">
        <v>298.5</v>
      </c>
      <c r="M53" s="197">
        <v>1.1299999999999999</v>
      </c>
      <c r="N53" s="197">
        <v>1.45</v>
      </c>
      <c r="O53" s="197">
        <v>0</v>
      </c>
      <c r="P53" s="197">
        <v>1.27</v>
      </c>
      <c r="Q53" s="197">
        <v>0.27</v>
      </c>
      <c r="R53" s="197">
        <v>0.52</v>
      </c>
      <c r="S53" s="197">
        <v>0.32</v>
      </c>
      <c r="T53" s="197">
        <v>0</v>
      </c>
      <c r="U53" s="197">
        <v>0.86</v>
      </c>
      <c r="V53" s="197">
        <v>0</v>
      </c>
      <c r="W53" s="197">
        <v>0</v>
      </c>
      <c r="X53" s="197">
        <v>1.81</v>
      </c>
      <c r="Y53" s="197">
        <v>9.15</v>
      </c>
      <c r="Z53" s="197">
        <v>3.31</v>
      </c>
      <c r="AA53" s="197">
        <v>1.1000000000000001</v>
      </c>
      <c r="AB53" s="197">
        <v>0</v>
      </c>
      <c r="AC53" s="197">
        <v>9.92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33.549999999999997</v>
      </c>
      <c r="AJ53" s="197">
        <v>0</v>
      </c>
      <c r="AK53" s="197">
        <v>2.67</v>
      </c>
      <c r="AL53" s="197">
        <v>0</v>
      </c>
      <c r="AM53" s="197">
        <v>23.93</v>
      </c>
      <c r="AN53" s="197">
        <v>0</v>
      </c>
      <c r="AO53" s="197">
        <v>180.53</v>
      </c>
      <c r="AP53" s="197">
        <v>0</v>
      </c>
    </row>
    <row r="54" spans="1:42">
      <c r="A54" t="s">
        <v>96</v>
      </c>
      <c r="B54" s="197">
        <v>0</v>
      </c>
      <c r="C54" s="197">
        <v>13.53</v>
      </c>
      <c r="D54" s="197">
        <v>0</v>
      </c>
      <c r="E54" s="197">
        <v>0</v>
      </c>
      <c r="F54" s="197">
        <v>21.32</v>
      </c>
      <c r="G54" s="197">
        <v>0</v>
      </c>
      <c r="H54" s="197">
        <v>0</v>
      </c>
      <c r="I54" s="197">
        <v>27.07</v>
      </c>
      <c r="J54" s="197">
        <v>0</v>
      </c>
      <c r="K54" s="197">
        <v>0.38</v>
      </c>
      <c r="L54" s="197">
        <v>298.5</v>
      </c>
      <c r="M54" s="197">
        <v>1.1299999999999999</v>
      </c>
      <c r="N54" s="197">
        <v>1.45</v>
      </c>
      <c r="O54" s="197">
        <v>0</v>
      </c>
      <c r="P54" s="197">
        <v>1.27</v>
      </c>
      <c r="Q54" s="197">
        <v>0.27</v>
      </c>
      <c r="R54" s="197">
        <v>0.52</v>
      </c>
      <c r="S54" s="197">
        <v>0.32</v>
      </c>
      <c r="T54" s="197">
        <v>0</v>
      </c>
      <c r="U54" s="197">
        <v>0.86</v>
      </c>
      <c r="V54" s="197">
        <v>0</v>
      </c>
      <c r="W54" s="197">
        <v>0</v>
      </c>
      <c r="X54" s="197">
        <v>1.81</v>
      </c>
      <c r="Y54" s="197">
        <v>9.15</v>
      </c>
      <c r="Z54" s="197">
        <v>3.31</v>
      </c>
      <c r="AA54" s="197">
        <v>1.1000000000000001</v>
      </c>
      <c r="AB54" s="197">
        <v>0</v>
      </c>
      <c r="AC54" s="197">
        <v>9.92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33.549999999999997</v>
      </c>
      <c r="AJ54" s="197">
        <v>0</v>
      </c>
      <c r="AK54" s="197">
        <v>2.4500000000000002</v>
      </c>
      <c r="AL54" s="197">
        <v>0</v>
      </c>
      <c r="AM54" s="197">
        <v>23.93</v>
      </c>
      <c r="AN54" s="197">
        <v>0</v>
      </c>
      <c r="AO54" s="197">
        <v>180.53</v>
      </c>
      <c r="AP54" s="197">
        <v>0</v>
      </c>
    </row>
    <row r="55" spans="1:42">
      <c r="A55" t="s">
        <v>97</v>
      </c>
      <c r="B55" s="197">
        <v>0</v>
      </c>
      <c r="C55" s="197">
        <v>13.53</v>
      </c>
      <c r="D55" s="197">
        <v>0</v>
      </c>
      <c r="E55" s="197">
        <v>0</v>
      </c>
      <c r="F55" s="197">
        <v>21.32</v>
      </c>
      <c r="G55" s="197">
        <v>0</v>
      </c>
      <c r="H55" s="197">
        <v>0</v>
      </c>
      <c r="I55" s="197">
        <v>26.9</v>
      </c>
      <c r="J55" s="197">
        <v>0</v>
      </c>
      <c r="K55" s="197">
        <v>0.38</v>
      </c>
      <c r="L55" s="197">
        <v>298.5</v>
      </c>
      <c r="M55" s="197">
        <v>1.1299999999999999</v>
      </c>
      <c r="N55" s="197">
        <v>1.45</v>
      </c>
      <c r="O55" s="197">
        <v>0</v>
      </c>
      <c r="P55" s="197">
        <v>1.27</v>
      </c>
      <c r="Q55" s="197">
        <v>0.26</v>
      </c>
      <c r="R55" s="197">
        <v>0.52</v>
      </c>
      <c r="S55" s="197">
        <v>0.33</v>
      </c>
      <c r="T55" s="197">
        <v>0</v>
      </c>
      <c r="U55" s="197">
        <v>0.86</v>
      </c>
      <c r="V55" s="197">
        <v>0</v>
      </c>
      <c r="W55" s="197">
        <v>0</v>
      </c>
      <c r="X55" s="197">
        <v>1.81</v>
      </c>
      <c r="Y55" s="197">
        <v>9.15</v>
      </c>
      <c r="Z55" s="197">
        <v>3.31</v>
      </c>
      <c r="AA55" s="197">
        <v>1.1000000000000001</v>
      </c>
      <c r="AB55" s="197">
        <v>0</v>
      </c>
      <c r="AC55" s="197">
        <v>9.92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33.549999999999997</v>
      </c>
      <c r="AJ55" s="197">
        <v>0</v>
      </c>
      <c r="AK55" s="197">
        <v>3.09</v>
      </c>
      <c r="AL55" s="197">
        <v>0</v>
      </c>
      <c r="AM55" s="197">
        <v>23.93</v>
      </c>
      <c r="AN55" s="197">
        <v>0</v>
      </c>
      <c r="AO55" s="197">
        <v>180.53</v>
      </c>
      <c r="AP55" s="197">
        <v>0</v>
      </c>
    </row>
    <row r="56" spans="1:42">
      <c r="A56" t="s">
        <v>98</v>
      </c>
      <c r="B56" s="197">
        <v>0</v>
      </c>
      <c r="C56" s="197">
        <v>13.53</v>
      </c>
      <c r="D56" s="197">
        <v>0</v>
      </c>
      <c r="E56" s="197">
        <v>0</v>
      </c>
      <c r="F56" s="197">
        <v>21.32</v>
      </c>
      <c r="G56" s="197">
        <v>0</v>
      </c>
      <c r="H56" s="197">
        <v>0</v>
      </c>
      <c r="I56" s="197">
        <v>26.9</v>
      </c>
      <c r="J56" s="197">
        <v>0</v>
      </c>
      <c r="K56" s="197">
        <v>0.38</v>
      </c>
      <c r="L56" s="197">
        <v>328.5</v>
      </c>
      <c r="M56" s="197">
        <v>1.1299999999999999</v>
      </c>
      <c r="N56" s="197">
        <v>1.45</v>
      </c>
      <c r="O56" s="197">
        <v>0</v>
      </c>
      <c r="P56" s="197">
        <v>1.27</v>
      </c>
      <c r="Q56" s="197">
        <v>0.26</v>
      </c>
      <c r="R56" s="197">
        <v>0.52</v>
      </c>
      <c r="S56" s="197">
        <v>0.33</v>
      </c>
      <c r="T56" s="197">
        <v>0</v>
      </c>
      <c r="U56" s="197">
        <v>0.86</v>
      </c>
      <c r="V56" s="197">
        <v>0</v>
      </c>
      <c r="W56" s="197">
        <v>0</v>
      </c>
      <c r="X56" s="197">
        <v>1.81</v>
      </c>
      <c r="Y56" s="197">
        <v>9.15</v>
      </c>
      <c r="Z56" s="197">
        <v>3.31</v>
      </c>
      <c r="AA56" s="197">
        <v>1.1000000000000001</v>
      </c>
      <c r="AB56" s="197">
        <v>0</v>
      </c>
      <c r="AC56" s="197">
        <v>9.92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33.549999999999997</v>
      </c>
      <c r="AJ56" s="197">
        <v>0</v>
      </c>
      <c r="AK56" s="197">
        <v>1.36</v>
      </c>
      <c r="AL56" s="197">
        <v>0</v>
      </c>
      <c r="AM56" s="197">
        <v>23.93</v>
      </c>
      <c r="AN56" s="197">
        <v>0</v>
      </c>
      <c r="AO56" s="197">
        <v>180.53</v>
      </c>
      <c r="AP56" s="197">
        <v>0</v>
      </c>
    </row>
    <row r="57" spans="1:42">
      <c r="A57" t="s">
        <v>99</v>
      </c>
      <c r="B57" s="197">
        <v>0</v>
      </c>
      <c r="C57" s="197">
        <v>13.53</v>
      </c>
      <c r="D57" s="197">
        <v>0</v>
      </c>
      <c r="E57" s="197">
        <v>0</v>
      </c>
      <c r="F57" s="197">
        <v>21.32</v>
      </c>
      <c r="G57" s="197">
        <v>0</v>
      </c>
      <c r="H57" s="197">
        <v>0</v>
      </c>
      <c r="I57" s="197">
        <v>26.9</v>
      </c>
      <c r="J57" s="197">
        <v>0</v>
      </c>
      <c r="K57" s="197">
        <v>0.38</v>
      </c>
      <c r="L57" s="197">
        <v>313.5</v>
      </c>
      <c r="M57" s="197">
        <v>1.1299999999999999</v>
      </c>
      <c r="N57" s="197">
        <v>1.45</v>
      </c>
      <c r="O57" s="197">
        <v>0</v>
      </c>
      <c r="P57" s="197">
        <v>1.27</v>
      </c>
      <c r="Q57" s="197">
        <v>0.26</v>
      </c>
      <c r="R57" s="197">
        <v>0.52</v>
      </c>
      <c r="S57" s="197">
        <v>0.33</v>
      </c>
      <c r="T57" s="197">
        <v>0</v>
      </c>
      <c r="U57" s="197">
        <v>0.86</v>
      </c>
      <c r="V57" s="197">
        <v>0</v>
      </c>
      <c r="W57" s="197">
        <v>0</v>
      </c>
      <c r="X57" s="197">
        <v>1.81</v>
      </c>
      <c r="Y57" s="197">
        <v>9.15</v>
      </c>
      <c r="Z57" s="197">
        <v>3.31</v>
      </c>
      <c r="AA57" s="197">
        <v>1.1000000000000001</v>
      </c>
      <c r="AB57" s="197">
        <v>0</v>
      </c>
      <c r="AC57" s="197">
        <v>9.92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33.549999999999997</v>
      </c>
      <c r="AJ57" s="197">
        <v>0</v>
      </c>
      <c r="AK57" s="197">
        <v>1.58</v>
      </c>
      <c r="AL57" s="197">
        <v>0</v>
      </c>
      <c r="AM57" s="197">
        <v>23.93</v>
      </c>
      <c r="AN57" s="197">
        <v>0</v>
      </c>
      <c r="AO57" s="197">
        <v>180.53</v>
      </c>
      <c r="AP57" s="197">
        <v>0</v>
      </c>
    </row>
    <row r="58" spans="1:42">
      <c r="A58" t="s">
        <v>100</v>
      </c>
      <c r="B58" s="197">
        <v>0</v>
      </c>
      <c r="C58" s="197">
        <v>13.53</v>
      </c>
      <c r="D58" s="197">
        <v>0</v>
      </c>
      <c r="E58" s="197">
        <v>0</v>
      </c>
      <c r="F58" s="197">
        <v>21.32</v>
      </c>
      <c r="G58" s="197">
        <v>0</v>
      </c>
      <c r="H58" s="197">
        <v>0</v>
      </c>
      <c r="I58" s="197">
        <v>26.9</v>
      </c>
      <c r="J58" s="197">
        <v>0</v>
      </c>
      <c r="K58" s="197">
        <v>0.38</v>
      </c>
      <c r="L58" s="197">
        <v>278.5</v>
      </c>
      <c r="M58" s="197">
        <v>1.1299999999999999</v>
      </c>
      <c r="N58" s="197">
        <v>1.45</v>
      </c>
      <c r="O58" s="197">
        <v>0</v>
      </c>
      <c r="P58" s="197">
        <v>1.27</v>
      </c>
      <c r="Q58" s="197">
        <v>0.26</v>
      </c>
      <c r="R58" s="197">
        <v>0.52</v>
      </c>
      <c r="S58" s="197">
        <v>0.33</v>
      </c>
      <c r="T58" s="197">
        <v>0</v>
      </c>
      <c r="U58" s="197">
        <v>0.86</v>
      </c>
      <c r="V58" s="197">
        <v>0</v>
      </c>
      <c r="W58" s="197">
        <v>0</v>
      </c>
      <c r="X58" s="197">
        <v>1.81</v>
      </c>
      <c r="Y58" s="197">
        <v>9.15</v>
      </c>
      <c r="Z58" s="197">
        <v>3.31</v>
      </c>
      <c r="AA58" s="197">
        <v>1.1000000000000001</v>
      </c>
      <c r="AB58" s="197">
        <v>0</v>
      </c>
      <c r="AC58" s="197">
        <v>9.92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33.549999999999997</v>
      </c>
      <c r="AJ58" s="197">
        <v>0</v>
      </c>
      <c r="AK58" s="197">
        <v>2.02</v>
      </c>
      <c r="AL58" s="197">
        <v>0</v>
      </c>
      <c r="AM58" s="197">
        <v>23.93</v>
      </c>
      <c r="AN58" s="197">
        <v>0</v>
      </c>
      <c r="AO58" s="197">
        <v>180.53</v>
      </c>
      <c r="AP58" s="197">
        <v>0</v>
      </c>
    </row>
    <row r="59" spans="1:42">
      <c r="A59" t="s">
        <v>101</v>
      </c>
      <c r="B59" s="197">
        <v>0</v>
      </c>
      <c r="C59" s="197">
        <v>13.5</v>
      </c>
      <c r="D59" s="197">
        <v>0</v>
      </c>
      <c r="E59" s="197">
        <v>0</v>
      </c>
      <c r="F59" s="197">
        <v>21.32</v>
      </c>
      <c r="G59" s="197">
        <v>0</v>
      </c>
      <c r="H59" s="197">
        <v>0</v>
      </c>
      <c r="I59" s="197">
        <v>26.9</v>
      </c>
      <c r="J59" s="197">
        <v>0</v>
      </c>
      <c r="K59" s="197">
        <v>0.38</v>
      </c>
      <c r="L59" s="197">
        <v>278.5</v>
      </c>
      <c r="M59" s="197">
        <v>1.1299999999999999</v>
      </c>
      <c r="N59" s="197">
        <v>1.45</v>
      </c>
      <c r="O59" s="197">
        <v>0</v>
      </c>
      <c r="P59" s="197">
        <v>1.27</v>
      </c>
      <c r="Q59" s="197">
        <v>0.26</v>
      </c>
      <c r="R59" s="197">
        <v>0.52</v>
      </c>
      <c r="S59" s="197">
        <v>0.33</v>
      </c>
      <c r="T59" s="197">
        <v>0</v>
      </c>
      <c r="U59" s="197">
        <v>0.86</v>
      </c>
      <c r="V59" s="197">
        <v>0</v>
      </c>
      <c r="W59" s="197">
        <v>0</v>
      </c>
      <c r="X59" s="197">
        <v>1.81</v>
      </c>
      <c r="Y59" s="197">
        <v>9.15</v>
      </c>
      <c r="Z59" s="197">
        <v>3.31</v>
      </c>
      <c r="AA59" s="197">
        <v>1.1000000000000001</v>
      </c>
      <c r="AB59" s="197">
        <v>0</v>
      </c>
      <c r="AC59" s="197">
        <v>9.92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33.549999999999997</v>
      </c>
      <c r="AJ59" s="197">
        <v>0</v>
      </c>
      <c r="AK59" s="197">
        <v>2.02</v>
      </c>
      <c r="AL59" s="197">
        <v>0</v>
      </c>
      <c r="AM59" s="197">
        <v>23.93</v>
      </c>
      <c r="AN59" s="197">
        <v>0</v>
      </c>
      <c r="AO59" s="197">
        <v>180.53</v>
      </c>
      <c r="AP59" s="197">
        <v>0</v>
      </c>
    </row>
    <row r="60" spans="1:42">
      <c r="A60" t="s">
        <v>102</v>
      </c>
      <c r="B60" s="197">
        <v>0</v>
      </c>
      <c r="C60" s="197">
        <v>13.5</v>
      </c>
      <c r="D60" s="197">
        <v>0</v>
      </c>
      <c r="E60" s="197">
        <v>0</v>
      </c>
      <c r="F60" s="197">
        <v>21.32</v>
      </c>
      <c r="G60" s="197">
        <v>0</v>
      </c>
      <c r="H60" s="197">
        <v>0</v>
      </c>
      <c r="I60" s="197">
        <v>26.9</v>
      </c>
      <c r="J60" s="197">
        <v>0</v>
      </c>
      <c r="K60" s="197">
        <v>0.38</v>
      </c>
      <c r="L60" s="197">
        <v>278.5</v>
      </c>
      <c r="M60" s="197">
        <v>1.1299999999999999</v>
      </c>
      <c r="N60" s="197">
        <v>1.45</v>
      </c>
      <c r="O60" s="197">
        <v>0</v>
      </c>
      <c r="P60" s="197">
        <v>1.27</v>
      </c>
      <c r="Q60" s="197">
        <v>0.26</v>
      </c>
      <c r="R60" s="197">
        <v>0.52</v>
      </c>
      <c r="S60" s="197">
        <v>0.33</v>
      </c>
      <c r="T60" s="197">
        <v>0</v>
      </c>
      <c r="U60" s="197">
        <v>0.86</v>
      </c>
      <c r="V60" s="197">
        <v>0</v>
      </c>
      <c r="W60" s="197">
        <v>0</v>
      </c>
      <c r="X60" s="197">
        <v>1.81</v>
      </c>
      <c r="Y60" s="197">
        <v>9.15</v>
      </c>
      <c r="Z60" s="197">
        <v>3.31</v>
      </c>
      <c r="AA60" s="197">
        <v>1.1000000000000001</v>
      </c>
      <c r="AB60" s="197">
        <v>0</v>
      </c>
      <c r="AC60" s="197">
        <v>9.92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33.549999999999997</v>
      </c>
      <c r="AJ60" s="197">
        <v>0</v>
      </c>
      <c r="AK60" s="197">
        <v>1.8</v>
      </c>
      <c r="AL60" s="197">
        <v>0</v>
      </c>
      <c r="AM60" s="197">
        <v>23.93</v>
      </c>
      <c r="AN60" s="197">
        <v>0</v>
      </c>
      <c r="AO60" s="197">
        <v>180.53</v>
      </c>
      <c r="AP60" s="197">
        <v>0</v>
      </c>
    </row>
    <row r="61" spans="1:42">
      <c r="A61" t="s">
        <v>103</v>
      </c>
      <c r="B61" s="197">
        <v>0</v>
      </c>
      <c r="C61" s="197">
        <v>13.47</v>
      </c>
      <c r="D61" s="197">
        <v>0</v>
      </c>
      <c r="E61" s="197">
        <v>0</v>
      </c>
      <c r="F61" s="197">
        <v>21.32</v>
      </c>
      <c r="G61" s="197">
        <v>0</v>
      </c>
      <c r="H61" s="197">
        <v>0</v>
      </c>
      <c r="I61" s="197">
        <v>26.9</v>
      </c>
      <c r="J61" s="197">
        <v>0</v>
      </c>
      <c r="K61" s="197">
        <v>0.38</v>
      </c>
      <c r="L61" s="197">
        <v>278.5</v>
      </c>
      <c r="M61" s="197">
        <v>1.1299999999999999</v>
      </c>
      <c r="N61" s="197">
        <v>1.45</v>
      </c>
      <c r="O61" s="197">
        <v>0</v>
      </c>
      <c r="P61" s="197">
        <v>1.27</v>
      </c>
      <c r="Q61" s="197">
        <v>0.26</v>
      </c>
      <c r="R61" s="197">
        <v>0.52</v>
      </c>
      <c r="S61" s="197">
        <v>0.33</v>
      </c>
      <c r="T61" s="197">
        <v>0</v>
      </c>
      <c r="U61" s="197">
        <v>0.86</v>
      </c>
      <c r="V61" s="197">
        <v>0</v>
      </c>
      <c r="W61" s="197">
        <v>0</v>
      </c>
      <c r="X61" s="197">
        <v>1.81</v>
      </c>
      <c r="Y61" s="197">
        <v>9.15</v>
      </c>
      <c r="Z61" s="197">
        <v>3.31</v>
      </c>
      <c r="AA61" s="197">
        <v>1.1000000000000001</v>
      </c>
      <c r="AB61" s="197">
        <v>0</v>
      </c>
      <c r="AC61" s="197">
        <v>9.92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33.549999999999997</v>
      </c>
      <c r="AJ61" s="197">
        <v>0</v>
      </c>
      <c r="AK61" s="197">
        <v>1.58</v>
      </c>
      <c r="AL61" s="197">
        <v>0</v>
      </c>
      <c r="AM61" s="197">
        <v>23.93</v>
      </c>
      <c r="AN61" s="197">
        <v>0</v>
      </c>
      <c r="AO61" s="197">
        <v>180.53</v>
      </c>
      <c r="AP61" s="197">
        <v>0</v>
      </c>
    </row>
    <row r="62" spans="1:42">
      <c r="A62" t="s">
        <v>104</v>
      </c>
      <c r="B62" s="197">
        <v>0</v>
      </c>
      <c r="C62" s="197">
        <v>13.47</v>
      </c>
      <c r="D62" s="197">
        <v>0</v>
      </c>
      <c r="E62" s="197">
        <v>0</v>
      </c>
      <c r="F62" s="197">
        <v>21.32</v>
      </c>
      <c r="G62" s="197">
        <v>0</v>
      </c>
      <c r="H62" s="197">
        <v>0</v>
      </c>
      <c r="I62" s="197">
        <v>26.9</v>
      </c>
      <c r="J62" s="197">
        <v>0</v>
      </c>
      <c r="K62" s="197">
        <v>0.38</v>
      </c>
      <c r="L62" s="197">
        <v>288.5</v>
      </c>
      <c r="M62" s="197">
        <v>1.1299999999999999</v>
      </c>
      <c r="N62" s="197">
        <v>1.45</v>
      </c>
      <c r="O62" s="197">
        <v>0</v>
      </c>
      <c r="P62" s="197">
        <v>1.27</v>
      </c>
      <c r="Q62" s="197">
        <v>0.26</v>
      </c>
      <c r="R62" s="197">
        <v>0.52</v>
      </c>
      <c r="S62" s="197">
        <v>0.33</v>
      </c>
      <c r="T62" s="197">
        <v>0</v>
      </c>
      <c r="U62" s="197">
        <v>0.86</v>
      </c>
      <c r="V62" s="197">
        <v>0</v>
      </c>
      <c r="W62" s="197">
        <v>0</v>
      </c>
      <c r="X62" s="197">
        <v>1.81</v>
      </c>
      <c r="Y62" s="197">
        <v>9.15</v>
      </c>
      <c r="Z62" s="197">
        <v>3.31</v>
      </c>
      <c r="AA62" s="197">
        <v>1.1000000000000001</v>
      </c>
      <c r="AB62" s="197">
        <v>0</v>
      </c>
      <c r="AC62" s="197">
        <v>9.92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33.549999999999997</v>
      </c>
      <c r="AJ62" s="197">
        <v>0</v>
      </c>
      <c r="AK62" s="197">
        <v>0</v>
      </c>
      <c r="AL62" s="197">
        <v>0</v>
      </c>
      <c r="AM62" s="197">
        <v>23.93</v>
      </c>
      <c r="AN62" s="197">
        <v>0</v>
      </c>
      <c r="AO62" s="197">
        <v>180.53</v>
      </c>
      <c r="AP62" s="197">
        <v>0</v>
      </c>
    </row>
    <row r="63" spans="1:42">
      <c r="A63" t="s">
        <v>105</v>
      </c>
      <c r="B63" s="197">
        <v>0</v>
      </c>
      <c r="C63" s="197">
        <v>13.47</v>
      </c>
      <c r="D63" s="197">
        <v>0</v>
      </c>
      <c r="E63" s="197">
        <v>0</v>
      </c>
      <c r="F63" s="197">
        <v>21.32</v>
      </c>
      <c r="G63" s="197">
        <v>0</v>
      </c>
      <c r="H63" s="197">
        <v>0</v>
      </c>
      <c r="I63" s="197">
        <v>26.9</v>
      </c>
      <c r="J63" s="197">
        <v>0</v>
      </c>
      <c r="K63" s="197">
        <v>0.38</v>
      </c>
      <c r="L63" s="197">
        <v>298.5</v>
      </c>
      <c r="M63" s="197">
        <v>1.1299999999999999</v>
      </c>
      <c r="N63" s="197">
        <v>1.45</v>
      </c>
      <c r="O63" s="197">
        <v>0</v>
      </c>
      <c r="P63" s="197">
        <v>1.27</v>
      </c>
      <c r="Q63" s="197">
        <v>0.26</v>
      </c>
      <c r="R63" s="197">
        <v>0.52</v>
      </c>
      <c r="S63" s="197">
        <v>0.33</v>
      </c>
      <c r="T63" s="197">
        <v>0</v>
      </c>
      <c r="U63" s="197">
        <v>0.86</v>
      </c>
      <c r="V63" s="197">
        <v>0</v>
      </c>
      <c r="W63" s="197">
        <v>0</v>
      </c>
      <c r="X63" s="197">
        <v>1.81</v>
      </c>
      <c r="Y63" s="197">
        <v>9.15</v>
      </c>
      <c r="Z63" s="197">
        <v>3.31</v>
      </c>
      <c r="AA63" s="197">
        <v>1.1000000000000001</v>
      </c>
      <c r="AB63" s="197">
        <v>0</v>
      </c>
      <c r="AC63" s="197">
        <v>9.92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33.549999999999997</v>
      </c>
      <c r="AJ63" s="197">
        <v>0</v>
      </c>
      <c r="AK63" s="197">
        <v>0</v>
      </c>
      <c r="AL63" s="197">
        <v>0</v>
      </c>
      <c r="AM63" s="197">
        <v>23.93</v>
      </c>
      <c r="AN63" s="197">
        <v>0</v>
      </c>
      <c r="AO63" s="197">
        <v>180.53</v>
      </c>
      <c r="AP63" s="197">
        <v>0</v>
      </c>
    </row>
    <row r="64" spans="1:42">
      <c r="A64" t="s">
        <v>106</v>
      </c>
      <c r="B64" s="197">
        <v>0</v>
      </c>
      <c r="C64" s="197">
        <v>13.47</v>
      </c>
      <c r="D64" s="197">
        <v>0</v>
      </c>
      <c r="E64" s="197">
        <v>0</v>
      </c>
      <c r="F64" s="197">
        <v>21.32</v>
      </c>
      <c r="G64" s="197">
        <v>0</v>
      </c>
      <c r="H64" s="197">
        <v>0</v>
      </c>
      <c r="I64" s="197">
        <v>26.9</v>
      </c>
      <c r="J64" s="197">
        <v>0</v>
      </c>
      <c r="K64" s="197">
        <v>0.38</v>
      </c>
      <c r="L64" s="197">
        <v>308.5</v>
      </c>
      <c r="M64" s="197">
        <v>1.1299999999999999</v>
      </c>
      <c r="N64" s="197">
        <v>1.45</v>
      </c>
      <c r="O64" s="197">
        <v>0</v>
      </c>
      <c r="P64" s="197">
        <v>1.27</v>
      </c>
      <c r="Q64" s="197">
        <v>0.27</v>
      </c>
      <c r="R64" s="197">
        <v>0.52</v>
      </c>
      <c r="S64" s="197">
        <v>0.32</v>
      </c>
      <c r="T64" s="197">
        <v>0</v>
      </c>
      <c r="U64" s="197">
        <v>0.86</v>
      </c>
      <c r="V64" s="197">
        <v>0</v>
      </c>
      <c r="W64" s="197">
        <v>0</v>
      </c>
      <c r="X64" s="197">
        <v>1.81</v>
      </c>
      <c r="Y64" s="197">
        <v>9.15</v>
      </c>
      <c r="Z64" s="197">
        <v>3.31</v>
      </c>
      <c r="AA64" s="197">
        <v>1.1000000000000001</v>
      </c>
      <c r="AB64" s="197">
        <v>0</v>
      </c>
      <c r="AC64" s="197">
        <v>9.92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33.549999999999997</v>
      </c>
      <c r="AJ64" s="197">
        <v>0</v>
      </c>
      <c r="AK64" s="197">
        <v>0</v>
      </c>
      <c r="AL64" s="197">
        <v>0</v>
      </c>
      <c r="AM64" s="197">
        <v>23.93</v>
      </c>
      <c r="AN64" s="197">
        <v>0</v>
      </c>
      <c r="AO64" s="197">
        <v>180.53</v>
      </c>
      <c r="AP64" s="197">
        <v>0</v>
      </c>
    </row>
    <row r="65" spans="1:42">
      <c r="A65" t="s">
        <v>107</v>
      </c>
      <c r="B65" s="197">
        <v>0</v>
      </c>
      <c r="C65" s="197">
        <v>13.47</v>
      </c>
      <c r="D65" s="197">
        <v>0</v>
      </c>
      <c r="E65" s="197">
        <v>0</v>
      </c>
      <c r="F65" s="197">
        <v>21.32</v>
      </c>
      <c r="G65" s="197">
        <v>0</v>
      </c>
      <c r="H65" s="197">
        <v>0</v>
      </c>
      <c r="I65" s="197">
        <v>26.9</v>
      </c>
      <c r="J65" s="197">
        <v>0</v>
      </c>
      <c r="K65" s="197">
        <v>0.38</v>
      </c>
      <c r="L65" s="197">
        <v>308.5</v>
      </c>
      <c r="M65" s="197">
        <v>1.1299999999999999</v>
      </c>
      <c r="N65" s="197">
        <v>1.45</v>
      </c>
      <c r="O65" s="197">
        <v>0</v>
      </c>
      <c r="P65" s="197">
        <v>1.27</v>
      </c>
      <c r="Q65" s="197">
        <v>0.27</v>
      </c>
      <c r="R65" s="197">
        <v>0.52</v>
      </c>
      <c r="S65" s="197">
        <v>0.32</v>
      </c>
      <c r="T65" s="197">
        <v>0</v>
      </c>
      <c r="U65" s="197">
        <v>0.86</v>
      </c>
      <c r="V65" s="197">
        <v>0</v>
      </c>
      <c r="W65" s="197">
        <v>0</v>
      </c>
      <c r="X65" s="197">
        <v>1.81</v>
      </c>
      <c r="Y65" s="197">
        <v>9.15</v>
      </c>
      <c r="Z65" s="197">
        <v>3.31</v>
      </c>
      <c r="AA65" s="197">
        <v>1.1000000000000001</v>
      </c>
      <c r="AB65" s="197">
        <v>0</v>
      </c>
      <c r="AC65" s="197">
        <v>9.92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33.549999999999997</v>
      </c>
      <c r="AJ65" s="197">
        <v>0</v>
      </c>
      <c r="AK65" s="197">
        <v>0</v>
      </c>
      <c r="AL65" s="197">
        <v>0</v>
      </c>
      <c r="AM65" s="197">
        <v>23.93</v>
      </c>
      <c r="AN65" s="197">
        <v>0</v>
      </c>
      <c r="AO65" s="197">
        <v>180.53</v>
      </c>
      <c r="AP65" s="197">
        <v>0</v>
      </c>
    </row>
    <row r="66" spans="1:42">
      <c r="A66" t="s">
        <v>108</v>
      </c>
      <c r="B66" s="197">
        <v>0</v>
      </c>
      <c r="C66" s="197">
        <v>13.47</v>
      </c>
      <c r="D66" s="197">
        <v>0</v>
      </c>
      <c r="E66" s="197">
        <v>0</v>
      </c>
      <c r="F66" s="197">
        <v>21.32</v>
      </c>
      <c r="G66" s="197">
        <v>0</v>
      </c>
      <c r="H66" s="197">
        <v>0</v>
      </c>
      <c r="I66" s="197">
        <v>26.9</v>
      </c>
      <c r="J66" s="197">
        <v>0</v>
      </c>
      <c r="K66" s="197">
        <v>0.38</v>
      </c>
      <c r="L66" s="197">
        <v>308.5</v>
      </c>
      <c r="M66" s="197">
        <v>1.1299999999999999</v>
      </c>
      <c r="N66" s="197">
        <v>1.45</v>
      </c>
      <c r="O66" s="197">
        <v>0</v>
      </c>
      <c r="P66" s="197">
        <v>1.27</v>
      </c>
      <c r="Q66" s="197">
        <v>0.27</v>
      </c>
      <c r="R66" s="197">
        <v>0.52</v>
      </c>
      <c r="S66" s="197">
        <v>0.32</v>
      </c>
      <c r="T66" s="197">
        <v>0</v>
      </c>
      <c r="U66" s="197">
        <v>0.86</v>
      </c>
      <c r="V66" s="197">
        <v>0</v>
      </c>
      <c r="W66" s="197">
        <v>0</v>
      </c>
      <c r="X66" s="197">
        <v>1.81</v>
      </c>
      <c r="Y66" s="197">
        <v>9.15</v>
      </c>
      <c r="Z66" s="197">
        <v>3.31</v>
      </c>
      <c r="AA66" s="197">
        <v>1.1000000000000001</v>
      </c>
      <c r="AB66" s="197">
        <v>0</v>
      </c>
      <c r="AC66" s="197">
        <v>9.92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33.549999999999997</v>
      </c>
      <c r="AJ66" s="197">
        <v>0</v>
      </c>
      <c r="AK66" s="197">
        <v>0</v>
      </c>
      <c r="AL66" s="197">
        <v>0</v>
      </c>
      <c r="AM66" s="197">
        <v>23.93</v>
      </c>
      <c r="AN66" s="197">
        <v>0</v>
      </c>
      <c r="AO66" s="197">
        <v>180.53</v>
      </c>
      <c r="AP66" s="197">
        <v>0</v>
      </c>
    </row>
    <row r="67" spans="1:42">
      <c r="A67" t="s">
        <v>109</v>
      </c>
      <c r="B67" s="197">
        <v>0</v>
      </c>
      <c r="C67" s="197">
        <v>13.53</v>
      </c>
      <c r="D67" s="197">
        <v>0</v>
      </c>
      <c r="E67" s="197">
        <v>0</v>
      </c>
      <c r="F67" s="197">
        <v>21.32</v>
      </c>
      <c r="G67" s="197">
        <v>0</v>
      </c>
      <c r="H67" s="197">
        <v>0</v>
      </c>
      <c r="I67" s="197">
        <v>26.9</v>
      </c>
      <c r="J67" s="197">
        <v>0</v>
      </c>
      <c r="K67" s="197">
        <v>0.38</v>
      </c>
      <c r="L67" s="197">
        <v>308.5</v>
      </c>
      <c r="M67" s="197">
        <v>1.1299999999999999</v>
      </c>
      <c r="N67" s="197">
        <v>1.45</v>
      </c>
      <c r="O67" s="197">
        <v>0</v>
      </c>
      <c r="P67" s="197">
        <v>1.27</v>
      </c>
      <c r="Q67" s="197">
        <v>0.27</v>
      </c>
      <c r="R67" s="197">
        <v>0.52</v>
      </c>
      <c r="S67" s="197">
        <v>0.32</v>
      </c>
      <c r="T67" s="197">
        <v>0</v>
      </c>
      <c r="U67" s="197">
        <v>0.86</v>
      </c>
      <c r="V67" s="197">
        <v>0</v>
      </c>
      <c r="W67" s="197">
        <v>0</v>
      </c>
      <c r="X67" s="197">
        <v>1.81</v>
      </c>
      <c r="Y67" s="197">
        <v>9.15</v>
      </c>
      <c r="Z67" s="197">
        <v>3.31</v>
      </c>
      <c r="AA67" s="197">
        <v>1.1000000000000001</v>
      </c>
      <c r="AB67" s="197">
        <v>0</v>
      </c>
      <c r="AC67" s="197">
        <v>9.92</v>
      </c>
      <c r="AD67" s="197">
        <v>0</v>
      </c>
      <c r="AE67" s="197">
        <v>0</v>
      </c>
      <c r="AF67" s="197">
        <v>0</v>
      </c>
      <c r="AG67" s="197">
        <v>1.23</v>
      </c>
      <c r="AH67" s="197">
        <v>0</v>
      </c>
      <c r="AI67" s="197">
        <v>33.549999999999997</v>
      </c>
      <c r="AJ67" s="197">
        <v>0</v>
      </c>
      <c r="AK67" s="197">
        <v>0</v>
      </c>
      <c r="AL67" s="197">
        <v>0</v>
      </c>
      <c r="AM67" s="197">
        <v>23.93</v>
      </c>
      <c r="AN67" s="197">
        <v>0</v>
      </c>
      <c r="AO67" s="197">
        <v>180.53</v>
      </c>
      <c r="AP67" s="197">
        <v>0</v>
      </c>
    </row>
    <row r="68" spans="1:42">
      <c r="A68" t="s">
        <v>110</v>
      </c>
      <c r="B68" s="197">
        <v>0</v>
      </c>
      <c r="C68" s="197">
        <v>13.53</v>
      </c>
      <c r="D68" s="197">
        <v>0</v>
      </c>
      <c r="E68" s="197">
        <v>0</v>
      </c>
      <c r="F68" s="197">
        <v>21.32</v>
      </c>
      <c r="G68" s="197">
        <v>0</v>
      </c>
      <c r="H68" s="197">
        <v>0</v>
      </c>
      <c r="I68" s="197">
        <v>26.9</v>
      </c>
      <c r="J68" s="197">
        <v>0</v>
      </c>
      <c r="K68" s="197">
        <v>0.38</v>
      </c>
      <c r="L68" s="197">
        <v>308.5</v>
      </c>
      <c r="M68" s="197">
        <v>1.1299999999999999</v>
      </c>
      <c r="N68" s="197">
        <v>1.45</v>
      </c>
      <c r="O68" s="197">
        <v>0</v>
      </c>
      <c r="P68" s="197">
        <v>1.27</v>
      </c>
      <c r="Q68" s="197">
        <v>0.27</v>
      </c>
      <c r="R68" s="197">
        <v>0.52</v>
      </c>
      <c r="S68" s="197">
        <v>0.32</v>
      </c>
      <c r="T68" s="197">
        <v>0</v>
      </c>
      <c r="U68" s="197">
        <v>0.86</v>
      </c>
      <c r="V68" s="197">
        <v>0</v>
      </c>
      <c r="W68" s="197">
        <v>0</v>
      </c>
      <c r="X68" s="197">
        <v>1.81</v>
      </c>
      <c r="Y68" s="197">
        <v>9.15</v>
      </c>
      <c r="Z68" s="197">
        <v>3.31</v>
      </c>
      <c r="AA68" s="197">
        <v>1.1000000000000001</v>
      </c>
      <c r="AB68" s="197">
        <v>0</v>
      </c>
      <c r="AC68" s="197">
        <v>9.92</v>
      </c>
      <c r="AD68" s="197">
        <v>0</v>
      </c>
      <c r="AE68" s="197">
        <v>0</v>
      </c>
      <c r="AF68" s="197">
        <v>0</v>
      </c>
      <c r="AG68" s="197">
        <v>1.23</v>
      </c>
      <c r="AH68" s="197">
        <v>0</v>
      </c>
      <c r="AI68" s="197">
        <v>33.549999999999997</v>
      </c>
      <c r="AJ68" s="197">
        <v>0</v>
      </c>
      <c r="AK68" s="197">
        <v>0</v>
      </c>
      <c r="AL68" s="197">
        <v>0</v>
      </c>
      <c r="AM68" s="197">
        <v>23.93</v>
      </c>
      <c r="AN68" s="197">
        <v>0</v>
      </c>
      <c r="AO68" s="197">
        <v>180.53</v>
      </c>
      <c r="AP68" s="197">
        <v>0</v>
      </c>
    </row>
    <row r="69" spans="1:42">
      <c r="A69" t="s">
        <v>111</v>
      </c>
      <c r="B69" s="197">
        <v>0</v>
      </c>
      <c r="C69" s="197">
        <v>13.53</v>
      </c>
      <c r="D69" s="197">
        <v>0</v>
      </c>
      <c r="E69" s="197">
        <v>0</v>
      </c>
      <c r="F69" s="197">
        <v>21.32</v>
      </c>
      <c r="G69" s="197">
        <v>0</v>
      </c>
      <c r="H69" s="197">
        <v>0</v>
      </c>
      <c r="I69" s="197">
        <v>26.9</v>
      </c>
      <c r="J69" s="197">
        <v>0</v>
      </c>
      <c r="K69" s="197">
        <v>0.38</v>
      </c>
      <c r="L69" s="197">
        <v>278.5</v>
      </c>
      <c r="M69" s="197">
        <v>1.1299999999999999</v>
      </c>
      <c r="N69" s="197">
        <v>1.45</v>
      </c>
      <c r="O69" s="197">
        <v>0</v>
      </c>
      <c r="P69" s="197">
        <v>1.27</v>
      </c>
      <c r="Q69" s="197">
        <v>0.27</v>
      </c>
      <c r="R69" s="197">
        <v>0.52</v>
      </c>
      <c r="S69" s="197">
        <v>0.32</v>
      </c>
      <c r="T69" s="197">
        <v>0</v>
      </c>
      <c r="U69" s="197">
        <v>0.86</v>
      </c>
      <c r="V69" s="197">
        <v>0</v>
      </c>
      <c r="W69" s="197">
        <v>0</v>
      </c>
      <c r="X69" s="197">
        <v>1.81</v>
      </c>
      <c r="Y69" s="197">
        <v>9.15</v>
      </c>
      <c r="Z69" s="197">
        <v>3.31</v>
      </c>
      <c r="AA69" s="197">
        <v>1.1000000000000001</v>
      </c>
      <c r="AB69" s="197">
        <v>0</v>
      </c>
      <c r="AC69" s="197">
        <v>9.92</v>
      </c>
      <c r="AD69" s="197">
        <v>0</v>
      </c>
      <c r="AE69" s="197">
        <v>0</v>
      </c>
      <c r="AF69" s="197">
        <v>0</v>
      </c>
      <c r="AG69" s="197">
        <v>1.81</v>
      </c>
      <c r="AH69" s="197">
        <v>0</v>
      </c>
      <c r="AI69" s="197">
        <v>33.549999999999997</v>
      </c>
      <c r="AJ69" s="197">
        <v>0</v>
      </c>
      <c r="AK69" s="197">
        <v>0</v>
      </c>
      <c r="AL69" s="197">
        <v>0</v>
      </c>
      <c r="AM69" s="197">
        <v>23.93</v>
      </c>
      <c r="AN69" s="197">
        <v>0</v>
      </c>
      <c r="AO69" s="197">
        <v>180.53</v>
      </c>
      <c r="AP69" s="197">
        <v>0</v>
      </c>
    </row>
    <row r="70" spans="1:42">
      <c r="A70" t="s">
        <v>112</v>
      </c>
      <c r="B70" s="197">
        <v>0</v>
      </c>
      <c r="C70" s="197">
        <v>13.53</v>
      </c>
      <c r="D70" s="197">
        <v>0</v>
      </c>
      <c r="E70" s="197">
        <v>0</v>
      </c>
      <c r="F70" s="197">
        <v>21.32</v>
      </c>
      <c r="G70" s="197">
        <v>0</v>
      </c>
      <c r="H70" s="197">
        <v>0</v>
      </c>
      <c r="I70" s="197">
        <v>26.9</v>
      </c>
      <c r="J70" s="197">
        <v>0</v>
      </c>
      <c r="K70" s="197">
        <v>0.38</v>
      </c>
      <c r="L70" s="197">
        <v>278.5</v>
      </c>
      <c r="M70" s="197">
        <v>1.1299999999999999</v>
      </c>
      <c r="N70" s="197">
        <v>1.45</v>
      </c>
      <c r="O70" s="197">
        <v>0</v>
      </c>
      <c r="P70" s="197">
        <v>1.27</v>
      </c>
      <c r="Q70" s="197">
        <v>0.27</v>
      </c>
      <c r="R70" s="197">
        <v>0.52</v>
      </c>
      <c r="S70" s="197">
        <v>0.32</v>
      </c>
      <c r="T70" s="197">
        <v>0</v>
      </c>
      <c r="U70" s="197">
        <v>0.86</v>
      </c>
      <c r="V70" s="197">
        <v>0</v>
      </c>
      <c r="W70" s="197">
        <v>0</v>
      </c>
      <c r="X70" s="197">
        <v>1.81</v>
      </c>
      <c r="Y70" s="197">
        <v>9.15</v>
      </c>
      <c r="Z70" s="197">
        <v>3.31</v>
      </c>
      <c r="AA70" s="197">
        <v>1.1000000000000001</v>
      </c>
      <c r="AB70" s="197">
        <v>0</v>
      </c>
      <c r="AC70" s="197">
        <v>9.92</v>
      </c>
      <c r="AD70" s="197">
        <v>0</v>
      </c>
      <c r="AE70" s="197">
        <v>0</v>
      </c>
      <c r="AF70" s="197">
        <v>0</v>
      </c>
      <c r="AG70" s="197">
        <v>0.85</v>
      </c>
      <c r="AH70" s="197">
        <v>0</v>
      </c>
      <c r="AI70" s="197">
        <v>33.549999999999997</v>
      </c>
      <c r="AJ70" s="197">
        <v>0</v>
      </c>
      <c r="AK70" s="197">
        <v>0</v>
      </c>
      <c r="AL70" s="197">
        <v>0</v>
      </c>
      <c r="AM70" s="197">
        <v>23.93</v>
      </c>
      <c r="AN70" s="197">
        <v>0</v>
      </c>
      <c r="AO70" s="197">
        <v>180.53</v>
      </c>
      <c r="AP70" s="197">
        <v>0</v>
      </c>
    </row>
    <row r="71" spans="1:42">
      <c r="A71" t="s">
        <v>113</v>
      </c>
      <c r="B71" s="197">
        <v>0</v>
      </c>
      <c r="C71" s="197">
        <v>13.53</v>
      </c>
      <c r="D71" s="197">
        <v>0</v>
      </c>
      <c r="E71" s="197">
        <v>0</v>
      </c>
      <c r="F71" s="197">
        <v>21.32</v>
      </c>
      <c r="G71" s="197">
        <v>0</v>
      </c>
      <c r="H71" s="197">
        <v>0</v>
      </c>
      <c r="I71" s="197">
        <v>26.9</v>
      </c>
      <c r="J71" s="197">
        <v>0</v>
      </c>
      <c r="K71" s="197">
        <v>0.38</v>
      </c>
      <c r="L71" s="197">
        <v>278.5</v>
      </c>
      <c r="M71" s="197">
        <v>1.1299999999999999</v>
      </c>
      <c r="N71" s="197">
        <v>1.45</v>
      </c>
      <c r="O71" s="197">
        <v>0</v>
      </c>
      <c r="P71" s="197">
        <v>1.27</v>
      </c>
      <c r="Q71" s="197">
        <v>0.27</v>
      </c>
      <c r="R71" s="197">
        <v>0.52</v>
      </c>
      <c r="S71" s="197">
        <v>0.32</v>
      </c>
      <c r="T71" s="197">
        <v>0</v>
      </c>
      <c r="U71" s="197">
        <v>0.86</v>
      </c>
      <c r="V71" s="197">
        <v>0</v>
      </c>
      <c r="W71" s="197">
        <v>0</v>
      </c>
      <c r="X71" s="197">
        <v>1.81</v>
      </c>
      <c r="Y71" s="197">
        <v>9.15</v>
      </c>
      <c r="Z71" s="197">
        <v>3.31</v>
      </c>
      <c r="AA71" s="197">
        <v>1.1000000000000001</v>
      </c>
      <c r="AB71" s="197">
        <v>0</v>
      </c>
      <c r="AC71" s="197">
        <v>9.92</v>
      </c>
      <c r="AD71" s="197">
        <v>0</v>
      </c>
      <c r="AE71" s="197">
        <v>0</v>
      </c>
      <c r="AF71" s="197">
        <v>0</v>
      </c>
      <c r="AG71" s="197">
        <v>0.85</v>
      </c>
      <c r="AH71" s="197">
        <v>0</v>
      </c>
      <c r="AI71" s="197">
        <v>33.549999999999997</v>
      </c>
      <c r="AJ71" s="197">
        <v>0</v>
      </c>
      <c r="AK71" s="197">
        <v>0</v>
      </c>
      <c r="AL71" s="197">
        <v>0</v>
      </c>
      <c r="AM71" s="197">
        <v>23.93</v>
      </c>
      <c r="AN71" s="197">
        <v>0</v>
      </c>
      <c r="AO71" s="197">
        <v>180.53</v>
      </c>
      <c r="AP71" s="197">
        <v>0</v>
      </c>
    </row>
    <row r="72" spans="1:42">
      <c r="A72" t="s">
        <v>114</v>
      </c>
      <c r="B72" s="197">
        <v>0</v>
      </c>
      <c r="C72" s="197">
        <v>13.53</v>
      </c>
      <c r="D72" s="197">
        <v>0</v>
      </c>
      <c r="E72" s="197">
        <v>0</v>
      </c>
      <c r="F72" s="197">
        <v>21.32</v>
      </c>
      <c r="G72" s="197">
        <v>0</v>
      </c>
      <c r="H72" s="197">
        <v>0</v>
      </c>
      <c r="I72" s="197">
        <v>26.9</v>
      </c>
      <c r="J72" s="197">
        <v>0</v>
      </c>
      <c r="K72" s="197">
        <v>0.38</v>
      </c>
      <c r="L72" s="197">
        <v>278.5</v>
      </c>
      <c r="M72" s="197">
        <v>1.1299999999999999</v>
      </c>
      <c r="N72" s="197">
        <v>1.45</v>
      </c>
      <c r="O72" s="197">
        <v>0</v>
      </c>
      <c r="P72" s="197">
        <v>1.27</v>
      </c>
      <c r="Q72" s="197">
        <v>0.27</v>
      </c>
      <c r="R72" s="197">
        <v>0.52</v>
      </c>
      <c r="S72" s="197">
        <v>0.32</v>
      </c>
      <c r="T72" s="197">
        <v>0</v>
      </c>
      <c r="U72" s="197">
        <v>0.86</v>
      </c>
      <c r="V72" s="197">
        <v>0</v>
      </c>
      <c r="W72" s="197">
        <v>0</v>
      </c>
      <c r="X72" s="197">
        <v>1.81</v>
      </c>
      <c r="Y72" s="197">
        <v>9.15</v>
      </c>
      <c r="Z72" s="197">
        <v>3.31</v>
      </c>
      <c r="AA72" s="197">
        <v>1.1000000000000001</v>
      </c>
      <c r="AB72" s="197">
        <v>0</v>
      </c>
      <c r="AC72" s="197">
        <v>13.32</v>
      </c>
      <c r="AD72" s="197">
        <v>0</v>
      </c>
      <c r="AE72" s="197">
        <v>0</v>
      </c>
      <c r="AF72" s="197">
        <v>0</v>
      </c>
      <c r="AG72" s="197">
        <v>0.85</v>
      </c>
      <c r="AH72" s="197">
        <v>0</v>
      </c>
      <c r="AI72" s="197">
        <v>33.549999999999997</v>
      </c>
      <c r="AJ72" s="197">
        <v>0</v>
      </c>
      <c r="AK72" s="197">
        <v>0</v>
      </c>
      <c r="AL72" s="197">
        <v>0</v>
      </c>
      <c r="AM72" s="197">
        <v>23.93</v>
      </c>
      <c r="AN72" s="197">
        <v>0</v>
      </c>
      <c r="AO72" s="197">
        <v>180.53</v>
      </c>
      <c r="AP72" s="197">
        <v>0</v>
      </c>
    </row>
    <row r="73" spans="1:42">
      <c r="A73" t="s">
        <v>115</v>
      </c>
      <c r="B73" s="197">
        <v>0</v>
      </c>
      <c r="C73" s="197">
        <v>13.56</v>
      </c>
      <c r="D73" s="197">
        <v>0</v>
      </c>
      <c r="E73" s="197">
        <v>0</v>
      </c>
      <c r="F73" s="197">
        <v>21.32</v>
      </c>
      <c r="G73" s="197">
        <v>0</v>
      </c>
      <c r="H73" s="197">
        <v>0</v>
      </c>
      <c r="I73" s="197">
        <v>26.9</v>
      </c>
      <c r="J73" s="197">
        <v>0</v>
      </c>
      <c r="K73" s="197">
        <v>0.38</v>
      </c>
      <c r="L73" s="197">
        <v>278.5</v>
      </c>
      <c r="M73" s="197">
        <v>1.1299999999999999</v>
      </c>
      <c r="N73" s="197">
        <v>1.45</v>
      </c>
      <c r="O73" s="197">
        <v>0</v>
      </c>
      <c r="P73" s="197">
        <v>1.27</v>
      </c>
      <c r="Q73" s="197">
        <v>0.27</v>
      </c>
      <c r="R73" s="197">
        <v>0.52</v>
      </c>
      <c r="S73" s="197">
        <v>0.32</v>
      </c>
      <c r="T73" s="197">
        <v>0</v>
      </c>
      <c r="U73" s="197">
        <v>0.86</v>
      </c>
      <c r="V73" s="197">
        <v>0</v>
      </c>
      <c r="W73" s="197">
        <v>0</v>
      </c>
      <c r="X73" s="197">
        <v>1.81</v>
      </c>
      <c r="Y73" s="197">
        <v>9.15</v>
      </c>
      <c r="Z73" s="197">
        <v>3.31</v>
      </c>
      <c r="AA73" s="197">
        <v>1.1000000000000001</v>
      </c>
      <c r="AB73" s="197">
        <v>0</v>
      </c>
      <c r="AC73" s="197">
        <v>13.32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33.549999999999997</v>
      </c>
      <c r="AJ73" s="197">
        <v>0</v>
      </c>
      <c r="AK73" s="197">
        <v>0.45</v>
      </c>
      <c r="AL73" s="197">
        <v>0</v>
      </c>
      <c r="AM73" s="197">
        <v>23.93</v>
      </c>
      <c r="AN73" s="197">
        <v>0</v>
      </c>
      <c r="AO73" s="197">
        <v>180.53</v>
      </c>
      <c r="AP73" s="197">
        <v>0</v>
      </c>
    </row>
    <row r="74" spans="1:42">
      <c r="A74" t="s">
        <v>116</v>
      </c>
      <c r="B74" s="197">
        <v>0</v>
      </c>
      <c r="C74" s="197">
        <v>13.56</v>
      </c>
      <c r="D74" s="197">
        <v>0</v>
      </c>
      <c r="E74" s="197">
        <v>0</v>
      </c>
      <c r="F74" s="197">
        <v>21.32</v>
      </c>
      <c r="G74" s="197">
        <v>0</v>
      </c>
      <c r="H74" s="197">
        <v>0</v>
      </c>
      <c r="I74" s="197">
        <v>26.9</v>
      </c>
      <c r="J74" s="197">
        <v>0</v>
      </c>
      <c r="K74" s="197">
        <v>0.38</v>
      </c>
      <c r="L74" s="197">
        <v>278.5</v>
      </c>
      <c r="M74" s="197">
        <v>1.1299999999999999</v>
      </c>
      <c r="N74" s="197">
        <v>1.45</v>
      </c>
      <c r="O74" s="197">
        <v>0</v>
      </c>
      <c r="P74" s="197">
        <v>1.27</v>
      </c>
      <c r="Q74" s="197">
        <v>0.27</v>
      </c>
      <c r="R74" s="197">
        <v>0.52</v>
      </c>
      <c r="S74" s="197">
        <v>0.32</v>
      </c>
      <c r="T74" s="197">
        <v>0</v>
      </c>
      <c r="U74" s="197">
        <v>0.86</v>
      </c>
      <c r="V74" s="197">
        <v>0</v>
      </c>
      <c r="W74" s="197">
        <v>0</v>
      </c>
      <c r="X74" s="197">
        <v>1.81</v>
      </c>
      <c r="Y74" s="197">
        <v>9.15</v>
      </c>
      <c r="Z74" s="197">
        <v>3.31</v>
      </c>
      <c r="AA74" s="197">
        <v>1.1000000000000001</v>
      </c>
      <c r="AB74" s="197">
        <v>0</v>
      </c>
      <c r="AC74" s="197">
        <v>13.32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33.549999999999997</v>
      </c>
      <c r="AJ74" s="197">
        <v>0</v>
      </c>
      <c r="AK74" s="197">
        <v>0</v>
      </c>
      <c r="AL74" s="197">
        <v>0</v>
      </c>
      <c r="AM74" s="197">
        <v>23.93</v>
      </c>
      <c r="AN74" s="197">
        <v>0</v>
      </c>
      <c r="AO74" s="197">
        <v>180.53</v>
      </c>
      <c r="AP74" s="197">
        <v>0</v>
      </c>
    </row>
    <row r="75" spans="1:42">
      <c r="A75" t="s">
        <v>117</v>
      </c>
      <c r="B75" s="197">
        <v>0</v>
      </c>
      <c r="C75" s="197">
        <v>13.56</v>
      </c>
      <c r="D75" s="197">
        <v>0</v>
      </c>
      <c r="E75" s="197">
        <v>0</v>
      </c>
      <c r="F75" s="197">
        <v>21.32</v>
      </c>
      <c r="G75" s="197">
        <v>0</v>
      </c>
      <c r="H75" s="197">
        <v>0</v>
      </c>
      <c r="I75" s="197">
        <v>26.9</v>
      </c>
      <c r="J75" s="197">
        <v>0</v>
      </c>
      <c r="K75" s="197">
        <v>0.38</v>
      </c>
      <c r="L75" s="197">
        <v>278.5</v>
      </c>
      <c r="M75" s="197">
        <v>1.1299999999999999</v>
      </c>
      <c r="N75" s="197">
        <v>1.45</v>
      </c>
      <c r="O75" s="197">
        <v>0</v>
      </c>
      <c r="P75" s="197">
        <v>1.27</v>
      </c>
      <c r="Q75" s="197">
        <v>0.27</v>
      </c>
      <c r="R75" s="197">
        <v>0.52</v>
      </c>
      <c r="S75" s="197">
        <v>0.32</v>
      </c>
      <c r="T75" s="197">
        <v>0</v>
      </c>
      <c r="U75" s="197">
        <v>0.86</v>
      </c>
      <c r="V75" s="197">
        <v>0</v>
      </c>
      <c r="W75" s="197">
        <v>0</v>
      </c>
      <c r="X75" s="197">
        <v>1.81</v>
      </c>
      <c r="Y75" s="197">
        <v>9.15</v>
      </c>
      <c r="Z75" s="197">
        <v>3.31</v>
      </c>
      <c r="AA75" s="197">
        <v>1.1000000000000001</v>
      </c>
      <c r="AB75" s="197">
        <v>0</v>
      </c>
      <c r="AC75" s="197">
        <v>13.32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33.549999999999997</v>
      </c>
      <c r="AJ75" s="197">
        <v>0</v>
      </c>
      <c r="AK75" s="197">
        <v>0</v>
      </c>
      <c r="AL75" s="197">
        <v>0</v>
      </c>
      <c r="AM75" s="197">
        <v>23.93</v>
      </c>
      <c r="AN75" s="197">
        <v>0</v>
      </c>
      <c r="AO75" s="197">
        <v>180.53</v>
      </c>
      <c r="AP75" s="197">
        <v>0</v>
      </c>
    </row>
    <row r="76" spans="1:42">
      <c r="A76" t="s">
        <v>118</v>
      </c>
      <c r="B76" s="197">
        <v>0</v>
      </c>
      <c r="C76" s="197">
        <v>13.56</v>
      </c>
      <c r="D76" s="197">
        <v>0</v>
      </c>
      <c r="E76" s="197">
        <v>0</v>
      </c>
      <c r="F76" s="197">
        <v>21.32</v>
      </c>
      <c r="G76" s="197">
        <v>0</v>
      </c>
      <c r="H76" s="197">
        <v>0</v>
      </c>
      <c r="I76" s="197">
        <v>26.9</v>
      </c>
      <c r="J76" s="197">
        <v>0</v>
      </c>
      <c r="K76" s="197">
        <v>0.38</v>
      </c>
      <c r="L76" s="197">
        <v>278.5</v>
      </c>
      <c r="M76" s="197">
        <v>1.1299999999999999</v>
      </c>
      <c r="N76" s="197">
        <v>1.45</v>
      </c>
      <c r="O76" s="197">
        <v>0</v>
      </c>
      <c r="P76" s="197">
        <v>1.27</v>
      </c>
      <c r="Q76" s="197">
        <v>0.27</v>
      </c>
      <c r="R76" s="197">
        <v>0.52</v>
      </c>
      <c r="S76" s="197">
        <v>0.32</v>
      </c>
      <c r="T76" s="197">
        <v>0</v>
      </c>
      <c r="U76" s="197">
        <v>0.86</v>
      </c>
      <c r="V76" s="197">
        <v>0</v>
      </c>
      <c r="W76" s="197">
        <v>0</v>
      </c>
      <c r="X76" s="197">
        <v>1.81</v>
      </c>
      <c r="Y76" s="197">
        <v>9.15</v>
      </c>
      <c r="Z76" s="197">
        <v>3.31</v>
      </c>
      <c r="AA76" s="197">
        <v>1.1000000000000001</v>
      </c>
      <c r="AB76" s="197">
        <v>0</v>
      </c>
      <c r="AC76" s="197">
        <v>13.32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33.549999999999997</v>
      </c>
      <c r="AJ76" s="197">
        <v>0</v>
      </c>
      <c r="AK76" s="197">
        <v>0.22</v>
      </c>
      <c r="AL76" s="197">
        <v>0</v>
      </c>
      <c r="AM76" s="197">
        <v>23.93</v>
      </c>
      <c r="AN76" s="197">
        <v>0</v>
      </c>
      <c r="AO76" s="197">
        <v>180.53</v>
      </c>
      <c r="AP76" s="197">
        <v>0</v>
      </c>
    </row>
    <row r="77" spans="1:42">
      <c r="A77" t="s">
        <v>119</v>
      </c>
      <c r="B77" s="197">
        <v>0</v>
      </c>
      <c r="C77" s="197">
        <v>13.56</v>
      </c>
      <c r="D77" s="197">
        <v>0</v>
      </c>
      <c r="E77" s="197">
        <v>0</v>
      </c>
      <c r="F77" s="197">
        <v>21.32</v>
      </c>
      <c r="G77" s="197">
        <v>0</v>
      </c>
      <c r="H77" s="197">
        <v>0</v>
      </c>
      <c r="I77" s="197">
        <v>26.9</v>
      </c>
      <c r="J77" s="197">
        <v>0</v>
      </c>
      <c r="K77" s="197">
        <v>0.38</v>
      </c>
      <c r="L77" s="197">
        <v>238.5</v>
      </c>
      <c r="M77" s="197">
        <v>1.1299999999999999</v>
      </c>
      <c r="N77" s="197">
        <v>1.45</v>
      </c>
      <c r="O77" s="197">
        <v>0</v>
      </c>
      <c r="P77" s="197">
        <v>1.27</v>
      </c>
      <c r="Q77" s="197">
        <v>0.27</v>
      </c>
      <c r="R77" s="197">
        <v>0.52</v>
      </c>
      <c r="S77" s="197">
        <v>0.32</v>
      </c>
      <c r="T77" s="197">
        <v>0</v>
      </c>
      <c r="U77" s="197">
        <v>0.86</v>
      </c>
      <c r="V77" s="197">
        <v>0</v>
      </c>
      <c r="W77" s="197">
        <v>0</v>
      </c>
      <c r="X77" s="197">
        <v>1.81</v>
      </c>
      <c r="Y77" s="197">
        <v>9.15</v>
      </c>
      <c r="Z77" s="197">
        <v>3.31</v>
      </c>
      <c r="AA77" s="197">
        <v>1.1000000000000001</v>
      </c>
      <c r="AB77" s="197">
        <v>0</v>
      </c>
      <c r="AC77" s="197">
        <v>13.32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33.549999999999997</v>
      </c>
      <c r="AJ77" s="197">
        <v>0</v>
      </c>
      <c r="AK77" s="197">
        <v>0.22</v>
      </c>
      <c r="AL77" s="197">
        <v>0</v>
      </c>
      <c r="AM77" s="197">
        <v>23.93</v>
      </c>
      <c r="AN77" s="197">
        <v>0</v>
      </c>
      <c r="AO77" s="197">
        <v>180.53</v>
      </c>
      <c r="AP77" s="197">
        <v>0</v>
      </c>
    </row>
    <row r="78" spans="1:42">
      <c r="A78" t="s">
        <v>120</v>
      </c>
      <c r="B78" s="197">
        <v>0</v>
      </c>
      <c r="C78" s="197">
        <v>13.56</v>
      </c>
      <c r="D78" s="197">
        <v>0</v>
      </c>
      <c r="E78" s="197">
        <v>0</v>
      </c>
      <c r="F78" s="197">
        <v>21.32</v>
      </c>
      <c r="G78" s="197">
        <v>0</v>
      </c>
      <c r="H78" s="197">
        <v>0</v>
      </c>
      <c r="I78" s="197">
        <v>26.9</v>
      </c>
      <c r="J78" s="197">
        <v>0</v>
      </c>
      <c r="K78" s="197">
        <v>0.38</v>
      </c>
      <c r="L78" s="197">
        <v>258.5</v>
      </c>
      <c r="M78" s="197">
        <v>1.1299999999999999</v>
      </c>
      <c r="N78" s="197">
        <v>1.45</v>
      </c>
      <c r="O78" s="197">
        <v>0</v>
      </c>
      <c r="P78" s="197">
        <v>1.27</v>
      </c>
      <c r="Q78" s="197">
        <v>0.27</v>
      </c>
      <c r="R78" s="197">
        <v>0.52</v>
      </c>
      <c r="S78" s="197">
        <v>0.32</v>
      </c>
      <c r="T78" s="197">
        <v>0</v>
      </c>
      <c r="U78" s="197">
        <v>0.86</v>
      </c>
      <c r="V78" s="197">
        <v>0</v>
      </c>
      <c r="W78" s="197">
        <v>0</v>
      </c>
      <c r="X78" s="197">
        <v>1.81</v>
      </c>
      <c r="Y78" s="197">
        <v>9.15</v>
      </c>
      <c r="Z78" s="197">
        <v>3.31</v>
      </c>
      <c r="AA78" s="197">
        <v>1.1000000000000001</v>
      </c>
      <c r="AB78" s="197">
        <v>0</v>
      </c>
      <c r="AC78" s="197">
        <v>13.32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33.549999999999997</v>
      </c>
      <c r="AJ78" s="197">
        <v>0</v>
      </c>
      <c r="AK78" s="197">
        <v>0.45</v>
      </c>
      <c r="AL78" s="197">
        <v>0</v>
      </c>
      <c r="AM78" s="197">
        <v>23.93</v>
      </c>
      <c r="AN78" s="197">
        <v>0</v>
      </c>
      <c r="AO78" s="197">
        <v>180.53</v>
      </c>
      <c r="AP78" s="197">
        <v>0</v>
      </c>
    </row>
    <row r="79" spans="1:42">
      <c r="A79" t="s">
        <v>121</v>
      </c>
      <c r="B79" s="197">
        <v>0</v>
      </c>
      <c r="C79" s="197">
        <v>13.59</v>
      </c>
      <c r="D79" s="197">
        <v>0</v>
      </c>
      <c r="E79" s="197">
        <v>0</v>
      </c>
      <c r="F79" s="197">
        <v>21.32</v>
      </c>
      <c r="G79" s="197">
        <v>0</v>
      </c>
      <c r="H79" s="197">
        <v>0</v>
      </c>
      <c r="I79" s="197">
        <v>26.9</v>
      </c>
      <c r="J79" s="197">
        <v>0</v>
      </c>
      <c r="K79" s="197">
        <v>0.38</v>
      </c>
      <c r="L79" s="197">
        <v>260.5</v>
      </c>
      <c r="M79" s="197">
        <v>1.1299999999999999</v>
      </c>
      <c r="N79" s="197">
        <v>1.45</v>
      </c>
      <c r="O79" s="197">
        <v>0</v>
      </c>
      <c r="P79" s="197">
        <v>1.27</v>
      </c>
      <c r="Q79" s="197">
        <v>0.27</v>
      </c>
      <c r="R79" s="197">
        <v>0.52</v>
      </c>
      <c r="S79" s="197">
        <v>0.32</v>
      </c>
      <c r="T79" s="197">
        <v>0</v>
      </c>
      <c r="U79" s="197">
        <v>0.86</v>
      </c>
      <c r="V79" s="197">
        <v>0</v>
      </c>
      <c r="W79" s="197">
        <v>0</v>
      </c>
      <c r="X79" s="197">
        <v>1.81</v>
      </c>
      <c r="Y79" s="197">
        <v>9.15</v>
      </c>
      <c r="Z79" s="197">
        <v>3.31</v>
      </c>
      <c r="AA79" s="197">
        <v>1.1000000000000001</v>
      </c>
      <c r="AB79" s="197">
        <v>0</v>
      </c>
      <c r="AC79" s="197">
        <v>9.92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33.549999999999997</v>
      </c>
      <c r="AJ79" s="197">
        <v>0</v>
      </c>
      <c r="AK79" s="197">
        <v>2.67</v>
      </c>
      <c r="AL79" s="197">
        <v>0</v>
      </c>
      <c r="AM79" s="197">
        <v>23.93</v>
      </c>
      <c r="AN79" s="197">
        <v>0</v>
      </c>
      <c r="AO79" s="197">
        <v>180.53</v>
      </c>
      <c r="AP79" s="197">
        <v>0</v>
      </c>
    </row>
    <row r="80" spans="1:42">
      <c r="A80" t="s">
        <v>122</v>
      </c>
      <c r="B80" s="197">
        <v>0</v>
      </c>
      <c r="C80" s="197">
        <v>13.59</v>
      </c>
      <c r="D80" s="197">
        <v>0</v>
      </c>
      <c r="E80" s="197">
        <v>0</v>
      </c>
      <c r="F80" s="197">
        <v>21.32</v>
      </c>
      <c r="G80" s="197">
        <v>0</v>
      </c>
      <c r="H80" s="197">
        <v>0</v>
      </c>
      <c r="I80" s="197">
        <v>27.24</v>
      </c>
      <c r="J80" s="197">
        <v>0</v>
      </c>
      <c r="K80" s="197">
        <v>0.38</v>
      </c>
      <c r="L80" s="197">
        <v>228.5</v>
      </c>
      <c r="M80" s="197">
        <v>1.1299999999999999</v>
      </c>
      <c r="N80" s="197">
        <v>1.45</v>
      </c>
      <c r="O80" s="197">
        <v>0</v>
      </c>
      <c r="P80" s="197">
        <v>1.27</v>
      </c>
      <c r="Q80" s="197">
        <v>0.27</v>
      </c>
      <c r="R80" s="197">
        <v>0.52</v>
      </c>
      <c r="S80" s="197">
        <v>0.32</v>
      </c>
      <c r="T80" s="197">
        <v>0</v>
      </c>
      <c r="U80" s="197">
        <v>0.86</v>
      </c>
      <c r="V80" s="197">
        <v>0</v>
      </c>
      <c r="W80" s="197">
        <v>0</v>
      </c>
      <c r="X80" s="197">
        <v>1.81</v>
      </c>
      <c r="Y80" s="197">
        <v>9.15</v>
      </c>
      <c r="Z80" s="197">
        <v>3.31</v>
      </c>
      <c r="AA80" s="197">
        <v>1.1000000000000001</v>
      </c>
      <c r="AB80" s="197">
        <v>0</v>
      </c>
      <c r="AC80" s="197">
        <v>13.32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33.549999999999997</v>
      </c>
      <c r="AJ80" s="197">
        <v>0</v>
      </c>
      <c r="AK80" s="197">
        <v>1.36</v>
      </c>
      <c r="AL80" s="197">
        <v>0</v>
      </c>
      <c r="AM80" s="197">
        <v>23.93</v>
      </c>
      <c r="AN80" s="197">
        <v>0</v>
      </c>
      <c r="AO80" s="197">
        <v>180.53</v>
      </c>
      <c r="AP80" s="197">
        <v>0</v>
      </c>
    </row>
    <row r="81" spans="1:42">
      <c r="A81" t="s">
        <v>123</v>
      </c>
      <c r="B81" s="197">
        <v>0</v>
      </c>
      <c r="C81" s="197">
        <v>13.59</v>
      </c>
      <c r="D81" s="197">
        <v>0</v>
      </c>
      <c r="E81" s="197">
        <v>0</v>
      </c>
      <c r="F81" s="197">
        <v>21.32</v>
      </c>
      <c r="G81" s="197">
        <v>0</v>
      </c>
      <c r="H81" s="197">
        <v>0</v>
      </c>
      <c r="I81" s="197">
        <v>27.24</v>
      </c>
      <c r="J81" s="197">
        <v>0</v>
      </c>
      <c r="K81" s="197">
        <v>0.38</v>
      </c>
      <c r="L81" s="197">
        <v>264.5</v>
      </c>
      <c r="M81" s="197">
        <v>1.1299999999999999</v>
      </c>
      <c r="N81" s="197">
        <v>1.45</v>
      </c>
      <c r="O81" s="197">
        <v>0</v>
      </c>
      <c r="P81" s="197">
        <v>1.27</v>
      </c>
      <c r="Q81" s="197">
        <v>0.27</v>
      </c>
      <c r="R81" s="197">
        <v>0.52</v>
      </c>
      <c r="S81" s="197">
        <v>0.32</v>
      </c>
      <c r="T81" s="197">
        <v>0</v>
      </c>
      <c r="U81" s="197">
        <v>0.86</v>
      </c>
      <c r="V81" s="197">
        <v>0</v>
      </c>
      <c r="W81" s="197">
        <v>0</v>
      </c>
      <c r="X81" s="197">
        <v>1.81</v>
      </c>
      <c r="Y81" s="197">
        <v>9.15</v>
      </c>
      <c r="Z81" s="197">
        <v>3.31</v>
      </c>
      <c r="AA81" s="197">
        <v>1.1000000000000001</v>
      </c>
      <c r="AB81" s="197">
        <v>0</v>
      </c>
      <c r="AC81" s="197">
        <v>13.32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33.549999999999997</v>
      </c>
      <c r="AJ81" s="197">
        <v>0</v>
      </c>
      <c r="AK81" s="197">
        <v>1.8</v>
      </c>
      <c r="AL81" s="197">
        <v>0</v>
      </c>
      <c r="AM81" s="197">
        <v>23.93</v>
      </c>
      <c r="AN81" s="197">
        <v>0</v>
      </c>
      <c r="AO81" s="197">
        <v>180.53</v>
      </c>
      <c r="AP81" s="197">
        <v>0</v>
      </c>
    </row>
    <row r="82" spans="1:42">
      <c r="A82" t="s">
        <v>124</v>
      </c>
      <c r="B82" s="197">
        <v>0</v>
      </c>
      <c r="C82" s="197">
        <v>13.59</v>
      </c>
      <c r="D82" s="197">
        <v>0</v>
      </c>
      <c r="E82" s="197">
        <v>0</v>
      </c>
      <c r="F82" s="197">
        <v>21.32</v>
      </c>
      <c r="G82" s="197">
        <v>0</v>
      </c>
      <c r="H82" s="197">
        <v>0</v>
      </c>
      <c r="I82" s="197">
        <v>27.24</v>
      </c>
      <c r="J82" s="197">
        <v>0</v>
      </c>
      <c r="K82" s="197">
        <v>0.38</v>
      </c>
      <c r="L82" s="197">
        <v>258.5</v>
      </c>
      <c r="M82" s="197">
        <v>1.1299999999999999</v>
      </c>
      <c r="N82" s="197">
        <v>1.45</v>
      </c>
      <c r="O82" s="197">
        <v>0</v>
      </c>
      <c r="P82" s="197">
        <v>1.27</v>
      </c>
      <c r="Q82" s="197">
        <v>0.27</v>
      </c>
      <c r="R82" s="197">
        <v>0.52</v>
      </c>
      <c r="S82" s="197">
        <v>0.32</v>
      </c>
      <c r="T82" s="197">
        <v>0</v>
      </c>
      <c r="U82" s="197">
        <v>0.86</v>
      </c>
      <c r="V82" s="197">
        <v>0</v>
      </c>
      <c r="W82" s="197">
        <v>0</v>
      </c>
      <c r="X82" s="197">
        <v>1.81</v>
      </c>
      <c r="Y82" s="197">
        <v>9.15</v>
      </c>
      <c r="Z82" s="197">
        <v>3.31</v>
      </c>
      <c r="AA82" s="197">
        <v>1.1000000000000001</v>
      </c>
      <c r="AB82" s="197">
        <v>0</v>
      </c>
      <c r="AC82" s="197">
        <v>13.32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33.549999999999997</v>
      </c>
      <c r="AJ82" s="197">
        <v>0</v>
      </c>
      <c r="AK82" s="197">
        <v>1.8</v>
      </c>
      <c r="AL82" s="197">
        <v>0</v>
      </c>
      <c r="AM82" s="197">
        <v>23.93</v>
      </c>
      <c r="AN82" s="197">
        <v>0</v>
      </c>
      <c r="AO82" s="197">
        <v>180.53</v>
      </c>
      <c r="AP82" s="197">
        <v>0</v>
      </c>
    </row>
    <row r="83" spans="1:42">
      <c r="A83" t="s">
        <v>125</v>
      </c>
      <c r="B83" s="197">
        <v>0</v>
      </c>
      <c r="C83" s="197">
        <v>13.59</v>
      </c>
      <c r="D83" s="197">
        <v>0</v>
      </c>
      <c r="E83" s="197">
        <v>0</v>
      </c>
      <c r="F83" s="197">
        <v>21.32</v>
      </c>
      <c r="G83" s="197">
        <v>0</v>
      </c>
      <c r="H83" s="197">
        <v>0</v>
      </c>
      <c r="I83" s="197">
        <v>27.24</v>
      </c>
      <c r="J83" s="197">
        <v>0</v>
      </c>
      <c r="K83" s="197">
        <v>0.38</v>
      </c>
      <c r="L83" s="197">
        <v>263.5</v>
      </c>
      <c r="M83" s="197">
        <v>1.1299999999999999</v>
      </c>
      <c r="N83" s="197">
        <v>1.45</v>
      </c>
      <c r="O83" s="197">
        <v>0</v>
      </c>
      <c r="P83" s="197">
        <v>1.27</v>
      </c>
      <c r="Q83" s="197">
        <v>0.27</v>
      </c>
      <c r="R83" s="197">
        <v>0.52</v>
      </c>
      <c r="S83" s="197">
        <v>0.32</v>
      </c>
      <c r="T83" s="197">
        <v>0</v>
      </c>
      <c r="U83" s="197">
        <v>0.86</v>
      </c>
      <c r="V83" s="197">
        <v>0</v>
      </c>
      <c r="W83" s="197">
        <v>0</v>
      </c>
      <c r="X83" s="197">
        <v>1.81</v>
      </c>
      <c r="Y83" s="197">
        <v>9.15</v>
      </c>
      <c r="Z83" s="197">
        <v>3.31</v>
      </c>
      <c r="AA83" s="197">
        <v>1.1000000000000001</v>
      </c>
      <c r="AB83" s="197">
        <v>0</v>
      </c>
      <c r="AC83" s="197">
        <v>13.32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33.549999999999997</v>
      </c>
      <c r="AJ83" s="197">
        <v>0</v>
      </c>
      <c r="AK83" s="197">
        <v>1.8</v>
      </c>
      <c r="AL83" s="197">
        <v>0</v>
      </c>
      <c r="AM83" s="197">
        <v>23.93</v>
      </c>
      <c r="AN83" s="197">
        <v>0</v>
      </c>
      <c r="AO83" s="197">
        <v>180.53</v>
      </c>
      <c r="AP83" s="197">
        <v>0</v>
      </c>
    </row>
    <row r="84" spans="1:42">
      <c r="A84" t="s">
        <v>126</v>
      </c>
      <c r="B84" s="197">
        <v>0</v>
      </c>
      <c r="C84" s="197">
        <v>13.59</v>
      </c>
      <c r="D84" s="197">
        <v>0</v>
      </c>
      <c r="E84" s="197">
        <v>0</v>
      </c>
      <c r="F84" s="197">
        <v>21.32</v>
      </c>
      <c r="G84" s="197">
        <v>0</v>
      </c>
      <c r="H84" s="197">
        <v>0</v>
      </c>
      <c r="I84" s="197">
        <v>27.24</v>
      </c>
      <c r="J84" s="197">
        <v>0</v>
      </c>
      <c r="K84" s="197">
        <v>0.38</v>
      </c>
      <c r="L84" s="197">
        <v>243.5</v>
      </c>
      <c r="M84" s="197">
        <v>1.1299999999999999</v>
      </c>
      <c r="N84" s="197">
        <v>1.45</v>
      </c>
      <c r="O84" s="197">
        <v>0</v>
      </c>
      <c r="P84" s="197">
        <v>1.27</v>
      </c>
      <c r="Q84" s="197">
        <v>0.27</v>
      </c>
      <c r="R84" s="197">
        <v>0.52</v>
      </c>
      <c r="S84" s="197">
        <v>0.32</v>
      </c>
      <c r="T84" s="197">
        <v>0</v>
      </c>
      <c r="U84" s="197">
        <v>0.86</v>
      </c>
      <c r="V84" s="197">
        <v>0</v>
      </c>
      <c r="W84" s="197">
        <v>0</v>
      </c>
      <c r="X84" s="197">
        <v>1.81</v>
      </c>
      <c r="Y84" s="197">
        <v>9.15</v>
      </c>
      <c r="Z84" s="197">
        <v>3.31</v>
      </c>
      <c r="AA84" s="197">
        <v>1.1000000000000001</v>
      </c>
      <c r="AB84" s="197">
        <v>0</v>
      </c>
      <c r="AC84" s="197">
        <v>13.32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33.549999999999997</v>
      </c>
      <c r="AJ84" s="197">
        <v>0</v>
      </c>
      <c r="AK84" s="197">
        <v>1.8</v>
      </c>
      <c r="AL84" s="197">
        <v>0</v>
      </c>
      <c r="AM84" s="197">
        <v>23.93</v>
      </c>
      <c r="AN84" s="197">
        <v>0</v>
      </c>
      <c r="AO84" s="197">
        <v>180.53</v>
      </c>
      <c r="AP84" s="197">
        <v>0</v>
      </c>
    </row>
    <row r="85" spans="1:42">
      <c r="A85" t="s">
        <v>127</v>
      </c>
      <c r="B85" s="197">
        <v>0</v>
      </c>
      <c r="C85" s="197">
        <v>13.59</v>
      </c>
      <c r="D85" s="197">
        <v>0</v>
      </c>
      <c r="E85" s="197">
        <v>0</v>
      </c>
      <c r="F85" s="197">
        <v>21.32</v>
      </c>
      <c r="G85" s="197">
        <v>0</v>
      </c>
      <c r="H85" s="197">
        <v>0</v>
      </c>
      <c r="I85" s="197">
        <v>27.24</v>
      </c>
      <c r="J85" s="197">
        <v>0</v>
      </c>
      <c r="K85" s="197">
        <v>0.38</v>
      </c>
      <c r="L85" s="197">
        <v>257.5</v>
      </c>
      <c r="M85" s="197">
        <v>1.1299999999999999</v>
      </c>
      <c r="N85" s="197">
        <v>1.45</v>
      </c>
      <c r="O85" s="197">
        <v>0</v>
      </c>
      <c r="P85" s="197">
        <v>1.27</v>
      </c>
      <c r="Q85" s="197">
        <v>0.27</v>
      </c>
      <c r="R85" s="197">
        <v>0.52</v>
      </c>
      <c r="S85" s="197">
        <v>0.32</v>
      </c>
      <c r="T85" s="197">
        <v>0</v>
      </c>
      <c r="U85" s="197">
        <v>0.86</v>
      </c>
      <c r="V85" s="197">
        <v>0</v>
      </c>
      <c r="W85" s="197">
        <v>0</v>
      </c>
      <c r="X85" s="197">
        <v>1.81</v>
      </c>
      <c r="Y85" s="197">
        <v>9.15</v>
      </c>
      <c r="Z85" s="197">
        <v>3.31</v>
      </c>
      <c r="AA85" s="197">
        <v>1.1000000000000001</v>
      </c>
      <c r="AB85" s="197">
        <v>0</v>
      </c>
      <c r="AC85" s="197">
        <v>13.32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33.549999999999997</v>
      </c>
      <c r="AJ85" s="197">
        <v>0</v>
      </c>
      <c r="AK85" s="197">
        <v>2.4500000000000002</v>
      </c>
      <c r="AL85" s="197">
        <v>0</v>
      </c>
      <c r="AM85" s="197">
        <v>23.93</v>
      </c>
      <c r="AN85" s="197">
        <v>0</v>
      </c>
      <c r="AO85" s="197">
        <v>180.53</v>
      </c>
      <c r="AP85" s="197">
        <v>0</v>
      </c>
    </row>
    <row r="86" spans="1:42">
      <c r="A86" t="s">
        <v>128</v>
      </c>
      <c r="B86" s="197">
        <v>0</v>
      </c>
      <c r="C86" s="197">
        <v>13.59</v>
      </c>
      <c r="D86" s="197">
        <v>0</v>
      </c>
      <c r="E86" s="197">
        <v>0</v>
      </c>
      <c r="F86" s="197">
        <v>21.32</v>
      </c>
      <c r="G86" s="197">
        <v>0</v>
      </c>
      <c r="H86" s="197">
        <v>0</v>
      </c>
      <c r="I86" s="197">
        <v>27.24</v>
      </c>
      <c r="J86" s="197">
        <v>0</v>
      </c>
      <c r="K86" s="197">
        <v>0.38</v>
      </c>
      <c r="L86" s="197">
        <v>256.5</v>
      </c>
      <c r="M86" s="197">
        <v>1.1299999999999999</v>
      </c>
      <c r="N86" s="197">
        <v>1.45</v>
      </c>
      <c r="O86" s="197">
        <v>0</v>
      </c>
      <c r="P86" s="197">
        <v>1.27</v>
      </c>
      <c r="Q86" s="197">
        <v>0.27</v>
      </c>
      <c r="R86" s="197">
        <v>0.52</v>
      </c>
      <c r="S86" s="197">
        <v>0.32</v>
      </c>
      <c r="T86" s="197">
        <v>0</v>
      </c>
      <c r="U86" s="197">
        <v>0.86</v>
      </c>
      <c r="V86" s="197">
        <v>0</v>
      </c>
      <c r="W86" s="197">
        <v>0</v>
      </c>
      <c r="X86" s="197">
        <v>1.81</v>
      </c>
      <c r="Y86" s="197">
        <v>9.15</v>
      </c>
      <c r="Z86" s="197">
        <v>3.31</v>
      </c>
      <c r="AA86" s="197">
        <v>1.1000000000000001</v>
      </c>
      <c r="AB86" s="197">
        <v>0</v>
      </c>
      <c r="AC86" s="197">
        <v>13.32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33.549999999999997</v>
      </c>
      <c r="AJ86" s="197">
        <v>0</v>
      </c>
      <c r="AK86" s="197">
        <v>1.1299999999999999</v>
      </c>
      <c r="AL86" s="197">
        <v>0</v>
      </c>
      <c r="AM86" s="197">
        <v>23.93</v>
      </c>
      <c r="AN86" s="197">
        <v>0</v>
      </c>
      <c r="AO86" s="197">
        <v>180.53</v>
      </c>
      <c r="AP86" s="197">
        <v>0</v>
      </c>
    </row>
    <row r="87" spans="1:42">
      <c r="A87" t="s">
        <v>129</v>
      </c>
      <c r="B87" s="197">
        <v>0</v>
      </c>
      <c r="C87" s="197">
        <v>13.59</v>
      </c>
      <c r="D87" s="197">
        <v>0</v>
      </c>
      <c r="E87" s="197">
        <v>0</v>
      </c>
      <c r="F87" s="197">
        <v>21.32</v>
      </c>
      <c r="G87" s="197">
        <v>0</v>
      </c>
      <c r="H87" s="197">
        <v>0</v>
      </c>
      <c r="I87" s="197">
        <v>27.24</v>
      </c>
      <c r="J87" s="197">
        <v>0</v>
      </c>
      <c r="K87" s="197">
        <v>7.49</v>
      </c>
      <c r="L87" s="197">
        <v>363.5</v>
      </c>
      <c r="M87" s="197">
        <v>1.1299999999999999</v>
      </c>
      <c r="N87" s="197">
        <v>1.45</v>
      </c>
      <c r="O87" s="197">
        <v>0</v>
      </c>
      <c r="P87" s="197">
        <v>1.27</v>
      </c>
      <c r="Q87" s="197">
        <v>4.7699999999999996</v>
      </c>
      <c r="R87" s="197">
        <v>7.76</v>
      </c>
      <c r="S87" s="197">
        <v>6.05</v>
      </c>
      <c r="T87" s="197">
        <v>0</v>
      </c>
      <c r="U87" s="197">
        <v>0.86</v>
      </c>
      <c r="V87" s="197">
        <v>0</v>
      </c>
      <c r="W87" s="197">
        <v>0</v>
      </c>
      <c r="X87" s="197">
        <v>1.81</v>
      </c>
      <c r="Y87" s="197">
        <v>9.15</v>
      </c>
      <c r="Z87" s="197">
        <v>15.81</v>
      </c>
      <c r="AA87" s="197">
        <v>20.95</v>
      </c>
      <c r="AB87" s="197">
        <v>0</v>
      </c>
      <c r="AC87" s="197">
        <v>9.92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33.549999999999997</v>
      </c>
      <c r="AJ87" s="197">
        <v>0</v>
      </c>
      <c r="AK87" s="197">
        <v>19.600000000000001</v>
      </c>
      <c r="AL87" s="197">
        <v>0</v>
      </c>
      <c r="AM87" s="197">
        <v>23.93</v>
      </c>
      <c r="AN87" s="197">
        <v>0</v>
      </c>
      <c r="AO87" s="197">
        <v>180.53</v>
      </c>
      <c r="AP87" s="197">
        <v>0</v>
      </c>
    </row>
    <row r="88" spans="1:42">
      <c r="A88" t="s">
        <v>130</v>
      </c>
      <c r="B88" s="197">
        <v>0</v>
      </c>
      <c r="C88" s="197">
        <v>13.69</v>
      </c>
      <c r="D88" s="197">
        <v>0</v>
      </c>
      <c r="E88" s="197">
        <v>0</v>
      </c>
      <c r="F88" s="197">
        <v>21.32</v>
      </c>
      <c r="G88" s="197">
        <v>0</v>
      </c>
      <c r="H88" s="197">
        <v>0</v>
      </c>
      <c r="I88" s="197">
        <v>27.24</v>
      </c>
      <c r="J88" s="197">
        <v>0</v>
      </c>
      <c r="K88" s="197">
        <v>7.49</v>
      </c>
      <c r="L88" s="197">
        <v>363.5</v>
      </c>
      <c r="M88" s="197">
        <v>1.1299999999999999</v>
      </c>
      <c r="N88" s="197">
        <v>1.45</v>
      </c>
      <c r="O88" s="197">
        <v>0</v>
      </c>
      <c r="P88" s="197">
        <v>1.27</v>
      </c>
      <c r="Q88" s="197">
        <v>4.7699999999999996</v>
      </c>
      <c r="R88" s="197">
        <v>9.17</v>
      </c>
      <c r="S88" s="197">
        <v>6.18</v>
      </c>
      <c r="T88" s="197">
        <v>0</v>
      </c>
      <c r="U88" s="197">
        <v>0.86</v>
      </c>
      <c r="V88" s="197">
        <v>0</v>
      </c>
      <c r="W88" s="197">
        <v>0</v>
      </c>
      <c r="X88" s="197">
        <v>1.81</v>
      </c>
      <c r="Y88" s="197">
        <v>9.15</v>
      </c>
      <c r="Z88" s="197">
        <v>35.01</v>
      </c>
      <c r="AA88" s="197">
        <v>20.95</v>
      </c>
      <c r="AB88" s="197">
        <v>0</v>
      </c>
      <c r="AC88" s="197">
        <v>9.92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33.549999999999997</v>
      </c>
      <c r="AJ88" s="197">
        <v>0</v>
      </c>
      <c r="AK88" s="197">
        <v>19.600000000000001</v>
      </c>
      <c r="AL88" s="197">
        <v>0</v>
      </c>
      <c r="AM88" s="197">
        <v>23.93</v>
      </c>
      <c r="AN88" s="197">
        <v>0</v>
      </c>
      <c r="AO88" s="197">
        <v>180.53</v>
      </c>
      <c r="AP88" s="197">
        <v>0</v>
      </c>
    </row>
    <row r="89" spans="1:42">
      <c r="A89" t="s">
        <v>131</v>
      </c>
      <c r="B89" s="197">
        <v>0</v>
      </c>
      <c r="C89" s="197">
        <v>13.69</v>
      </c>
      <c r="D89" s="197">
        <v>0</v>
      </c>
      <c r="E89" s="197">
        <v>0</v>
      </c>
      <c r="F89" s="197">
        <v>21.32</v>
      </c>
      <c r="G89" s="197">
        <v>0</v>
      </c>
      <c r="H89" s="197">
        <v>0</v>
      </c>
      <c r="I89" s="197">
        <v>27.24</v>
      </c>
      <c r="J89" s="197">
        <v>0</v>
      </c>
      <c r="K89" s="197">
        <v>7.49</v>
      </c>
      <c r="L89" s="197">
        <v>363.5</v>
      </c>
      <c r="M89" s="197">
        <v>1.1299999999999999</v>
      </c>
      <c r="N89" s="197">
        <v>1.45</v>
      </c>
      <c r="O89" s="197">
        <v>0</v>
      </c>
      <c r="P89" s="197">
        <v>1.27</v>
      </c>
      <c r="Q89" s="197">
        <v>4.7699999999999996</v>
      </c>
      <c r="R89" s="197">
        <v>9.17</v>
      </c>
      <c r="S89" s="197">
        <v>6.18</v>
      </c>
      <c r="T89" s="197">
        <v>0</v>
      </c>
      <c r="U89" s="197">
        <v>0.86</v>
      </c>
      <c r="V89" s="197">
        <v>0</v>
      </c>
      <c r="W89" s="197">
        <v>0</v>
      </c>
      <c r="X89" s="197">
        <v>1.81</v>
      </c>
      <c r="Y89" s="197">
        <v>9.15</v>
      </c>
      <c r="Z89" s="197">
        <v>44.62</v>
      </c>
      <c r="AA89" s="197">
        <v>20.95</v>
      </c>
      <c r="AB89" s="197">
        <v>0</v>
      </c>
      <c r="AC89" s="197">
        <v>9.92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33.549999999999997</v>
      </c>
      <c r="AJ89" s="197">
        <v>0</v>
      </c>
      <c r="AK89" s="197">
        <v>19.600000000000001</v>
      </c>
      <c r="AL89" s="197">
        <v>0</v>
      </c>
      <c r="AM89" s="197">
        <v>23.93</v>
      </c>
      <c r="AN89" s="197">
        <v>0</v>
      </c>
      <c r="AO89" s="197">
        <v>180.53</v>
      </c>
      <c r="AP89" s="197">
        <v>0</v>
      </c>
    </row>
    <row r="90" spans="1:42">
      <c r="A90" t="s">
        <v>132</v>
      </c>
      <c r="B90" s="197">
        <v>0</v>
      </c>
      <c r="C90" s="197">
        <v>13.69</v>
      </c>
      <c r="D90" s="197">
        <v>0</v>
      </c>
      <c r="E90" s="197">
        <v>0</v>
      </c>
      <c r="F90" s="197">
        <v>21.32</v>
      </c>
      <c r="G90" s="197">
        <v>0</v>
      </c>
      <c r="H90" s="197">
        <v>0</v>
      </c>
      <c r="I90" s="197">
        <v>27.24</v>
      </c>
      <c r="J90" s="197">
        <v>0</v>
      </c>
      <c r="K90" s="197">
        <v>7.49</v>
      </c>
      <c r="L90" s="197">
        <v>363.5</v>
      </c>
      <c r="M90" s="197">
        <v>1.1299999999999999</v>
      </c>
      <c r="N90" s="197">
        <v>1.45</v>
      </c>
      <c r="O90" s="197">
        <v>0</v>
      </c>
      <c r="P90" s="197">
        <v>1.27</v>
      </c>
      <c r="Q90" s="197">
        <v>4.7699999999999996</v>
      </c>
      <c r="R90" s="197">
        <v>9.17</v>
      </c>
      <c r="S90" s="197">
        <v>6.18</v>
      </c>
      <c r="T90" s="197">
        <v>0</v>
      </c>
      <c r="U90" s="197">
        <v>0.86</v>
      </c>
      <c r="V90" s="197">
        <v>0</v>
      </c>
      <c r="W90" s="197">
        <v>0</v>
      </c>
      <c r="X90" s="197">
        <v>16.46</v>
      </c>
      <c r="Y90" s="197">
        <v>9.15</v>
      </c>
      <c r="Z90" s="197">
        <v>44.62</v>
      </c>
      <c r="AA90" s="197">
        <v>20.95</v>
      </c>
      <c r="AB90" s="197">
        <v>0</v>
      </c>
      <c r="AC90" s="197">
        <v>9.92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33.549999999999997</v>
      </c>
      <c r="AJ90" s="197">
        <v>0</v>
      </c>
      <c r="AK90" s="197">
        <v>19.600000000000001</v>
      </c>
      <c r="AL90" s="197">
        <v>0</v>
      </c>
      <c r="AM90" s="197">
        <v>23.93</v>
      </c>
      <c r="AN90" s="197">
        <v>0</v>
      </c>
      <c r="AO90" s="197">
        <v>180.53</v>
      </c>
      <c r="AP90" s="197">
        <v>0</v>
      </c>
    </row>
    <row r="91" spans="1:42">
      <c r="A91" t="s">
        <v>133</v>
      </c>
      <c r="B91" s="197">
        <v>0</v>
      </c>
      <c r="C91" s="197">
        <v>13.69</v>
      </c>
      <c r="D91" s="197">
        <v>0</v>
      </c>
      <c r="E91" s="197">
        <v>0</v>
      </c>
      <c r="F91" s="197">
        <v>21.32</v>
      </c>
      <c r="G91" s="197">
        <v>0</v>
      </c>
      <c r="H91" s="197">
        <v>0</v>
      </c>
      <c r="I91" s="197">
        <v>27.91</v>
      </c>
      <c r="J91" s="197">
        <v>0</v>
      </c>
      <c r="K91" s="197">
        <v>7.49</v>
      </c>
      <c r="L91" s="197">
        <v>363.5</v>
      </c>
      <c r="M91" s="197">
        <v>1.1299999999999999</v>
      </c>
      <c r="N91" s="197">
        <v>1.45</v>
      </c>
      <c r="O91" s="197">
        <v>0</v>
      </c>
      <c r="P91" s="197">
        <v>1.27</v>
      </c>
      <c r="Q91" s="197">
        <v>4.7699999999999996</v>
      </c>
      <c r="R91" s="197">
        <v>9.17</v>
      </c>
      <c r="S91" s="197">
        <v>6.18</v>
      </c>
      <c r="T91" s="197">
        <v>0</v>
      </c>
      <c r="U91" s="197">
        <v>0.86</v>
      </c>
      <c r="V91" s="197">
        <v>0</v>
      </c>
      <c r="W91" s="197">
        <v>0</v>
      </c>
      <c r="X91" s="197">
        <v>30.86</v>
      </c>
      <c r="Y91" s="197">
        <v>9.15</v>
      </c>
      <c r="Z91" s="197">
        <v>44.62</v>
      </c>
      <c r="AA91" s="197">
        <v>20.95</v>
      </c>
      <c r="AB91" s="197">
        <v>0</v>
      </c>
      <c r="AC91" s="197">
        <v>9.92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33.549999999999997</v>
      </c>
      <c r="AJ91" s="197">
        <v>0</v>
      </c>
      <c r="AK91" s="197">
        <v>19.600000000000001</v>
      </c>
      <c r="AL91" s="197">
        <v>0</v>
      </c>
      <c r="AM91" s="197">
        <v>23.93</v>
      </c>
      <c r="AN91" s="197">
        <v>0</v>
      </c>
      <c r="AO91" s="197">
        <v>180.53</v>
      </c>
      <c r="AP91" s="197">
        <v>0</v>
      </c>
    </row>
    <row r="92" spans="1:42">
      <c r="A92" t="s">
        <v>134</v>
      </c>
      <c r="B92" s="197">
        <v>0</v>
      </c>
      <c r="C92" s="197">
        <v>13.69</v>
      </c>
      <c r="D92" s="197">
        <v>0</v>
      </c>
      <c r="E92" s="197">
        <v>0</v>
      </c>
      <c r="F92" s="197">
        <v>21.32</v>
      </c>
      <c r="G92" s="197">
        <v>0</v>
      </c>
      <c r="H92" s="197">
        <v>0</v>
      </c>
      <c r="I92" s="197">
        <v>27.91</v>
      </c>
      <c r="J92" s="197">
        <v>0</v>
      </c>
      <c r="K92" s="197">
        <v>7.49</v>
      </c>
      <c r="L92" s="197">
        <v>363.5</v>
      </c>
      <c r="M92" s="197">
        <v>1.1299999999999999</v>
      </c>
      <c r="N92" s="197">
        <v>1.45</v>
      </c>
      <c r="O92" s="197">
        <v>0</v>
      </c>
      <c r="P92" s="197">
        <v>22.3</v>
      </c>
      <c r="Q92" s="197">
        <v>4.7699999999999996</v>
      </c>
      <c r="R92" s="197">
        <v>9.17</v>
      </c>
      <c r="S92" s="197">
        <v>6.18</v>
      </c>
      <c r="T92" s="197">
        <v>0</v>
      </c>
      <c r="U92" s="197">
        <v>0.86</v>
      </c>
      <c r="V92" s="197">
        <v>0</v>
      </c>
      <c r="W92" s="197">
        <v>0</v>
      </c>
      <c r="X92" s="197">
        <v>30.86</v>
      </c>
      <c r="Y92" s="197">
        <v>9.15</v>
      </c>
      <c r="Z92" s="197">
        <v>44.62</v>
      </c>
      <c r="AA92" s="197">
        <v>20.95</v>
      </c>
      <c r="AB92" s="197">
        <v>0</v>
      </c>
      <c r="AC92" s="197">
        <v>9.92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33.549999999999997</v>
      </c>
      <c r="AJ92" s="197">
        <v>0</v>
      </c>
      <c r="AK92" s="197">
        <v>19.600000000000001</v>
      </c>
      <c r="AL92" s="197">
        <v>0</v>
      </c>
      <c r="AM92" s="197">
        <v>23.93</v>
      </c>
      <c r="AN92" s="197">
        <v>0</v>
      </c>
      <c r="AO92" s="197">
        <v>180.53</v>
      </c>
      <c r="AP92" s="197">
        <v>0</v>
      </c>
    </row>
    <row r="93" spans="1:42">
      <c r="A93" t="s">
        <v>135</v>
      </c>
      <c r="B93" s="197">
        <v>0</v>
      </c>
      <c r="C93" s="197">
        <v>13.69</v>
      </c>
      <c r="D93" s="197">
        <v>0</v>
      </c>
      <c r="E93" s="197">
        <v>0</v>
      </c>
      <c r="F93" s="197">
        <v>21.32</v>
      </c>
      <c r="G93" s="197">
        <v>0</v>
      </c>
      <c r="H93" s="197">
        <v>0</v>
      </c>
      <c r="I93" s="197">
        <v>27.91</v>
      </c>
      <c r="J93" s="197">
        <v>0</v>
      </c>
      <c r="K93" s="197">
        <v>7.49</v>
      </c>
      <c r="L93" s="197">
        <v>363.5</v>
      </c>
      <c r="M93" s="197">
        <v>28.23</v>
      </c>
      <c r="N93" s="197">
        <v>1.45</v>
      </c>
      <c r="O93" s="197">
        <v>0</v>
      </c>
      <c r="P93" s="197">
        <v>22.3</v>
      </c>
      <c r="Q93" s="197">
        <v>4.7699999999999996</v>
      </c>
      <c r="R93" s="197">
        <v>9.17</v>
      </c>
      <c r="S93" s="197">
        <v>6.18</v>
      </c>
      <c r="T93" s="197">
        <v>0</v>
      </c>
      <c r="U93" s="197">
        <v>0.86</v>
      </c>
      <c r="V93" s="197">
        <v>0</v>
      </c>
      <c r="W93" s="197">
        <v>0</v>
      </c>
      <c r="X93" s="197">
        <v>30.86</v>
      </c>
      <c r="Y93" s="197">
        <v>9.15</v>
      </c>
      <c r="Z93" s="197">
        <v>44.62</v>
      </c>
      <c r="AA93" s="197">
        <v>20.95</v>
      </c>
      <c r="AB93" s="197">
        <v>0</v>
      </c>
      <c r="AC93" s="197">
        <v>9.92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33.549999999999997</v>
      </c>
      <c r="AJ93" s="197">
        <v>0</v>
      </c>
      <c r="AK93" s="197">
        <v>19.600000000000001</v>
      </c>
      <c r="AL93" s="197">
        <v>0</v>
      </c>
      <c r="AM93" s="197">
        <v>23.93</v>
      </c>
      <c r="AN93" s="197">
        <v>0</v>
      </c>
      <c r="AO93" s="197">
        <v>180.53</v>
      </c>
      <c r="AP93" s="197">
        <v>0</v>
      </c>
    </row>
    <row r="94" spans="1:42">
      <c r="A94" t="s">
        <v>136</v>
      </c>
      <c r="B94" s="197">
        <v>0</v>
      </c>
      <c r="C94" s="197">
        <v>13.69</v>
      </c>
      <c r="D94" s="197">
        <v>0</v>
      </c>
      <c r="E94" s="197">
        <v>0</v>
      </c>
      <c r="F94" s="197">
        <v>21.32</v>
      </c>
      <c r="G94" s="197">
        <v>0</v>
      </c>
      <c r="H94" s="197">
        <v>0</v>
      </c>
      <c r="I94" s="197">
        <v>27.91</v>
      </c>
      <c r="J94" s="197">
        <v>0</v>
      </c>
      <c r="K94" s="197">
        <v>7.49</v>
      </c>
      <c r="L94" s="197">
        <v>363.5</v>
      </c>
      <c r="M94" s="197">
        <v>28.23</v>
      </c>
      <c r="N94" s="197">
        <v>26.64</v>
      </c>
      <c r="O94" s="197">
        <v>0</v>
      </c>
      <c r="P94" s="197">
        <v>22.3</v>
      </c>
      <c r="Q94" s="197">
        <v>4.7699999999999996</v>
      </c>
      <c r="R94" s="197">
        <v>9.17</v>
      </c>
      <c r="S94" s="197">
        <v>6.18</v>
      </c>
      <c r="T94" s="197">
        <v>0</v>
      </c>
      <c r="U94" s="197">
        <v>0.86</v>
      </c>
      <c r="V94" s="197">
        <v>0</v>
      </c>
      <c r="W94" s="197">
        <v>0</v>
      </c>
      <c r="X94" s="197">
        <v>30.86</v>
      </c>
      <c r="Y94" s="197">
        <v>9.15</v>
      </c>
      <c r="Z94" s="197">
        <v>44.62</v>
      </c>
      <c r="AA94" s="197">
        <v>20.95</v>
      </c>
      <c r="AB94" s="197">
        <v>0</v>
      </c>
      <c r="AC94" s="197">
        <v>9.92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33.549999999999997</v>
      </c>
      <c r="AJ94" s="197">
        <v>0</v>
      </c>
      <c r="AK94" s="197">
        <v>19.600000000000001</v>
      </c>
      <c r="AL94" s="197">
        <v>0</v>
      </c>
      <c r="AM94" s="197">
        <v>23.93</v>
      </c>
      <c r="AN94" s="197">
        <v>0</v>
      </c>
      <c r="AO94" s="197">
        <v>180.53</v>
      </c>
      <c r="AP94" s="197">
        <v>0</v>
      </c>
    </row>
    <row r="95" spans="1:42">
      <c r="A95" t="s">
        <v>137</v>
      </c>
      <c r="B95" s="197">
        <v>0</v>
      </c>
      <c r="C95" s="197">
        <v>13.69</v>
      </c>
      <c r="D95" s="197">
        <v>0</v>
      </c>
      <c r="E95" s="197">
        <v>0</v>
      </c>
      <c r="F95" s="197">
        <v>21.32</v>
      </c>
      <c r="G95" s="197">
        <v>0</v>
      </c>
      <c r="H95" s="197">
        <v>0</v>
      </c>
      <c r="I95" s="197">
        <v>27.91</v>
      </c>
      <c r="J95" s="197">
        <v>0</v>
      </c>
      <c r="K95" s="197">
        <v>7.49</v>
      </c>
      <c r="L95" s="197">
        <v>363.5</v>
      </c>
      <c r="M95" s="197">
        <v>28.23</v>
      </c>
      <c r="N95" s="197">
        <v>36.24</v>
      </c>
      <c r="O95" s="197">
        <v>0</v>
      </c>
      <c r="P95" s="197">
        <v>22.3</v>
      </c>
      <c r="Q95" s="197">
        <v>4.7699999999999996</v>
      </c>
      <c r="R95" s="197">
        <v>9.17</v>
      </c>
      <c r="S95" s="197">
        <v>6.1</v>
      </c>
      <c r="T95" s="197">
        <v>0</v>
      </c>
      <c r="U95" s="197">
        <v>21.43</v>
      </c>
      <c r="V95" s="197">
        <v>0</v>
      </c>
      <c r="W95" s="197">
        <v>0</v>
      </c>
      <c r="X95" s="197">
        <v>30.86</v>
      </c>
      <c r="Y95" s="197">
        <v>9.15</v>
      </c>
      <c r="Z95" s="197">
        <v>44.62</v>
      </c>
      <c r="AA95" s="197">
        <v>20.95</v>
      </c>
      <c r="AB95" s="197">
        <v>0</v>
      </c>
      <c r="AC95" s="197">
        <v>9.92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33.549999999999997</v>
      </c>
      <c r="AJ95" s="197">
        <v>0</v>
      </c>
      <c r="AK95" s="197">
        <v>19.600000000000001</v>
      </c>
      <c r="AL95" s="197">
        <v>0</v>
      </c>
      <c r="AM95" s="197">
        <v>23.93</v>
      </c>
      <c r="AN95" s="197">
        <v>0</v>
      </c>
      <c r="AO95" s="197">
        <v>180.53</v>
      </c>
      <c r="AP95" s="197">
        <v>0</v>
      </c>
    </row>
    <row r="96" spans="1:42">
      <c r="A96" t="s">
        <v>138</v>
      </c>
      <c r="B96" s="197">
        <v>0</v>
      </c>
      <c r="C96" s="197">
        <v>13.69</v>
      </c>
      <c r="D96" s="197">
        <v>0</v>
      </c>
      <c r="E96" s="197">
        <v>0</v>
      </c>
      <c r="F96" s="197">
        <v>21.32</v>
      </c>
      <c r="G96" s="197">
        <v>0</v>
      </c>
      <c r="H96" s="197">
        <v>0</v>
      </c>
      <c r="I96" s="197">
        <v>27.91</v>
      </c>
      <c r="J96" s="197">
        <v>0</v>
      </c>
      <c r="K96" s="197">
        <v>7.42</v>
      </c>
      <c r="L96" s="197">
        <v>363.5</v>
      </c>
      <c r="M96" s="197">
        <v>28.23</v>
      </c>
      <c r="N96" s="197">
        <v>36.24</v>
      </c>
      <c r="O96" s="197">
        <v>0</v>
      </c>
      <c r="P96" s="197">
        <v>22.3</v>
      </c>
      <c r="Q96" s="197">
        <v>4.7699999999999996</v>
      </c>
      <c r="R96" s="197">
        <v>9.17</v>
      </c>
      <c r="S96" s="197">
        <v>4.2</v>
      </c>
      <c r="T96" s="197">
        <v>0</v>
      </c>
      <c r="U96" s="197">
        <v>21.43</v>
      </c>
      <c r="V96" s="197">
        <v>0</v>
      </c>
      <c r="W96" s="197">
        <v>0</v>
      </c>
      <c r="X96" s="197">
        <v>30.86</v>
      </c>
      <c r="Y96" s="197">
        <v>9.15</v>
      </c>
      <c r="Z96" s="197">
        <v>44.62</v>
      </c>
      <c r="AA96" s="197">
        <v>20.95</v>
      </c>
      <c r="AB96" s="197">
        <v>0</v>
      </c>
      <c r="AC96" s="197">
        <v>9.92</v>
      </c>
      <c r="AD96" s="197">
        <v>0</v>
      </c>
      <c r="AE96" s="197">
        <v>0</v>
      </c>
      <c r="AF96" s="197">
        <v>0</v>
      </c>
      <c r="AG96" s="197">
        <v>-8.15</v>
      </c>
      <c r="AH96" s="197">
        <v>0</v>
      </c>
      <c r="AI96" s="197">
        <v>33.549999999999997</v>
      </c>
      <c r="AJ96" s="197">
        <v>0</v>
      </c>
      <c r="AK96" s="197">
        <v>19.600000000000001</v>
      </c>
      <c r="AL96" s="197">
        <v>0</v>
      </c>
      <c r="AM96" s="197">
        <v>23.93</v>
      </c>
      <c r="AN96" s="197">
        <v>0</v>
      </c>
      <c r="AO96" s="197">
        <v>180.53</v>
      </c>
      <c r="AP96" s="197">
        <v>0</v>
      </c>
    </row>
    <row r="97" spans="1:42">
      <c r="A97" t="s">
        <v>139</v>
      </c>
      <c r="B97" s="197">
        <v>0</v>
      </c>
      <c r="C97" s="197">
        <v>13.76</v>
      </c>
      <c r="D97" s="197">
        <v>0</v>
      </c>
      <c r="E97" s="197">
        <v>0</v>
      </c>
      <c r="F97" s="197">
        <v>21.32</v>
      </c>
      <c r="G97" s="197">
        <v>0</v>
      </c>
      <c r="H97" s="197">
        <v>0</v>
      </c>
      <c r="I97" s="197">
        <v>27.91</v>
      </c>
      <c r="J97" s="197">
        <v>0</v>
      </c>
      <c r="K97" s="197">
        <v>4.55</v>
      </c>
      <c r="L97" s="197">
        <v>363.5</v>
      </c>
      <c r="M97" s="197">
        <v>28.23</v>
      </c>
      <c r="N97" s="197">
        <v>36.24</v>
      </c>
      <c r="O97" s="197">
        <v>0</v>
      </c>
      <c r="P97" s="197">
        <v>22.3</v>
      </c>
      <c r="Q97" s="197">
        <v>4.7699999999999996</v>
      </c>
      <c r="R97" s="197">
        <v>9.17</v>
      </c>
      <c r="S97" s="197">
        <v>4.2</v>
      </c>
      <c r="T97" s="197">
        <v>0</v>
      </c>
      <c r="U97" s="197">
        <v>21.43</v>
      </c>
      <c r="V97" s="197">
        <v>0</v>
      </c>
      <c r="W97" s="197">
        <v>0</v>
      </c>
      <c r="X97" s="197">
        <v>30.86</v>
      </c>
      <c r="Y97" s="197">
        <v>9.15</v>
      </c>
      <c r="Z97" s="197">
        <v>44.62</v>
      </c>
      <c r="AA97" s="197">
        <v>20.95</v>
      </c>
      <c r="AB97" s="197">
        <v>0</v>
      </c>
      <c r="AC97" s="197">
        <v>9.92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33.549999999999997</v>
      </c>
      <c r="AJ97" s="197">
        <v>0</v>
      </c>
      <c r="AK97" s="197">
        <v>19.600000000000001</v>
      </c>
      <c r="AL97" s="197">
        <v>0</v>
      </c>
      <c r="AM97" s="197">
        <v>23.93</v>
      </c>
      <c r="AN97" s="197">
        <v>0</v>
      </c>
      <c r="AO97" s="197">
        <v>180.53</v>
      </c>
      <c r="AP97" s="197">
        <v>0</v>
      </c>
    </row>
    <row r="98" spans="1:42">
      <c r="A98" t="s">
        <v>140</v>
      </c>
      <c r="B98" s="197">
        <v>0</v>
      </c>
      <c r="C98" s="197">
        <v>13.76</v>
      </c>
      <c r="D98" s="197">
        <v>0</v>
      </c>
      <c r="E98" s="197">
        <v>0</v>
      </c>
      <c r="F98" s="197">
        <v>21.32</v>
      </c>
      <c r="G98" s="197">
        <v>0</v>
      </c>
      <c r="H98" s="197">
        <v>0</v>
      </c>
      <c r="I98" s="197">
        <v>27.91</v>
      </c>
      <c r="J98" s="197">
        <v>0</v>
      </c>
      <c r="K98" s="197">
        <v>4.55</v>
      </c>
      <c r="L98" s="197">
        <v>363.5</v>
      </c>
      <c r="M98" s="197">
        <v>28.23</v>
      </c>
      <c r="N98" s="197">
        <v>36.24</v>
      </c>
      <c r="O98" s="197">
        <v>0</v>
      </c>
      <c r="P98" s="197">
        <v>22.3</v>
      </c>
      <c r="Q98" s="197">
        <v>4.7699999999999996</v>
      </c>
      <c r="R98" s="197">
        <v>9.17</v>
      </c>
      <c r="S98" s="197">
        <v>4.2</v>
      </c>
      <c r="T98" s="197">
        <v>0</v>
      </c>
      <c r="U98" s="197">
        <v>21.43</v>
      </c>
      <c r="V98" s="197">
        <v>0</v>
      </c>
      <c r="W98" s="197">
        <v>0</v>
      </c>
      <c r="X98" s="197">
        <v>30.86</v>
      </c>
      <c r="Y98" s="197">
        <v>9.15</v>
      </c>
      <c r="Z98" s="197">
        <v>44.62</v>
      </c>
      <c r="AA98" s="197">
        <v>20.95</v>
      </c>
      <c r="AB98" s="197">
        <v>0</v>
      </c>
      <c r="AC98" s="197">
        <v>9.92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33.549999999999997</v>
      </c>
      <c r="AJ98" s="197">
        <v>0</v>
      </c>
      <c r="AK98" s="197">
        <v>19.600000000000001</v>
      </c>
      <c r="AL98" s="197">
        <v>0</v>
      </c>
      <c r="AM98" s="197">
        <v>23.93</v>
      </c>
      <c r="AN98" s="197">
        <v>0</v>
      </c>
      <c r="AO98" s="197">
        <v>180.53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0.32686749999999976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5.7474999999999964E-2</v>
      </c>
      <c r="L99">
        <f t="shared" si="0"/>
        <v>7.601</v>
      </c>
      <c r="M99">
        <f t="shared" si="0"/>
        <v>0.16845499999999997</v>
      </c>
      <c r="N99">
        <f t="shared" si="0"/>
        <v>0.22704750000000073</v>
      </c>
      <c r="O99">
        <f t="shared" si="0"/>
        <v>0</v>
      </c>
      <c r="P99">
        <f t="shared" si="0"/>
        <v>0.19871999999999965</v>
      </c>
      <c r="Q99">
        <f t="shared" si="0"/>
        <v>4.9207500000000064E-2</v>
      </c>
      <c r="R99">
        <f t="shared" si="0"/>
        <v>7.7657500000000143E-2</v>
      </c>
      <c r="S99">
        <f t="shared" si="0"/>
        <v>4.929999999999992E-2</v>
      </c>
      <c r="T99">
        <f t="shared" si="0"/>
        <v>0</v>
      </c>
      <c r="U99">
        <f t="shared" si="0"/>
        <v>0.11902250000000027</v>
      </c>
      <c r="V99">
        <f t="shared" si="0"/>
        <v>0</v>
      </c>
      <c r="W99">
        <f t="shared" si="0"/>
        <v>0</v>
      </c>
      <c r="X99">
        <f t="shared" si="0"/>
        <v>0.28339499999999906</v>
      </c>
      <c r="Y99">
        <f t="shared" si="0"/>
        <v>0.21959999999999966</v>
      </c>
      <c r="Z99">
        <f t="shared" si="0"/>
        <v>0.45987749999999888</v>
      </c>
      <c r="AA99">
        <f t="shared" si="0"/>
        <v>0.21497500000000044</v>
      </c>
      <c r="AB99">
        <f t="shared" si="0"/>
        <v>0</v>
      </c>
      <c r="AC99">
        <f t="shared" si="0"/>
        <v>0.24475499999999997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-6.4149999999999988E-3</v>
      </c>
      <c r="AH99">
        <f t="shared" si="0"/>
        <v>2.8925000000000001E-3</v>
      </c>
      <c r="AI99">
        <f t="shared" si="0"/>
        <v>0.80809500000000112</v>
      </c>
      <c r="AJ99">
        <f t="shared" si="0"/>
        <v>0</v>
      </c>
      <c r="AK99">
        <f t="shared" si="0"/>
        <v>0.19055250000000004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-22.861999999999998</v>
      </c>
      <c r="D31" s="124">
        <v>0</v>
      </c>
      <c r="E31" s="124">
        <v>0</v>
      </c>
      <c r="F31" s="124">
        <v>-31.138000000000002</v>
      </c>
      <c r="G31" s="124">
        <v>-54</v>
      </c>
      <c r="H31" s="118"/>
      <c r="I31" s="33">
        <v>29</v>
      </c>
      <c r="J31" s="124">
        <v>22.861999999999998</v>
      </c>
      <c r="K31" s="124">
        <v>0</v>
      </c>
      <c r="L31" s="124">
        <v>0</v>
      </c>
      <c r="M31" s="124">
        <v>0</v>
      </c>
      <c r="N31" s="124">
        <v>22.861999999999998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31.138000000000002</v>
      </c>
      <c r="AF31" s="124">
        <v>0</v>
      </c>
      <c r="AG31" s="124">
        <v>0</v>
      </c>
      <c r="AH31" s="124">
        <v>0</v>
      </c>
      <c r="AI31" s="124">
        <v>31.138000000000002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22.861999999999998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-22.861999999999998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31.138000000000002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-31.138000000000002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228.61999999999998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228.61999999999998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311.38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311.38</v>
      </c>
      <c r="DF31" s="123">
        <f t="shared" si="31"/>
        <v>54</v>
      </c>
      <c r="DG31" s="123">
        <f t="shared" si="32"/>
        <v>-22.861999999999998</v>
      </c>
      <c r="DH31" s="123">
        <f t="shared" si="33"/>
        <v>0</v>
      </c>
      <c r="DI31" s="123">
        <f t="shared" si="34"/>
        <v>0</v>
      </c>
      <c r="DJ31" s="123">
        <f t="shared" si="35"/>
        <v>-31.138000000000002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-55.884</v>
      </c>
      <c r="D32" s="124">
        <v>0</v>
      </c>
      <c r="E32" s="124">
        <v>0</v>
      </c>
      <c r="F32" s="124">
        <v>-76.116</v>
      </c>
      <c r="G32" s="124">
        <v>-132</v>
      </c>
      <c r="H32" s="118"/>
      <c r="I32" s="33">
        <v>30</v>
      </c>
      <c r="J32" s="124">
        <v>55.884</v>
      </c>
      <c r="K32" s="124">
        <v>0</v>
      </c>
      <c r="L32" s="124">
        <v>0</v>
      </c>
      <c r="M32" s="124">
        <v>0</v>
      </c>
      <c r="N32" s="124">
        <v>55.884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76.116</v>
      </c>
      <c r="AF32" s="124">
        <v>0</v>
      </c>
      <c r="AG32" s="124">
        <v>0</v>
      </c>
      <c r="AH32" s="124">
        <v>0</v>
      </c>
      <c r="AI32" s="124">
        <v>76.116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55.884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-55.884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76.116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-76.116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558.84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558.84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761.16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761.16</v>
      </c>
      <c r="DF32" s="123">
        <f t="shared" si="31"/>
        <v>132</v>
      </c>
      <c r="DG32" s="123">
        <f t="shared" si="32"/>
        <v>-55.884</v>
      </c>
      <c r="DH32" s="123">
        <f t="shared" si="33"/>
        <v>0</v>
      </c>
      <c r="DI32" s="123">
        <f t="shared" si="34"/>
        <v>0</v>
      </c>
      <c r="DJ32" s="123">
        <f t="shared" si="35"/>
        <v>-76.116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-112.92400000000001</v>
      </c>
      <c r="D33" s="124">
        <v>0</v>
      </c>
      <c r="E33" s="124">
        <v>0</v>
      </c>
      <c r="F33" s="124">
        <v>-104.07599999999999</v>
      </c>
      <c r="G33" s="124">
        <v>-217</v>
      </c>
      <c r="H33" s="118"/>
      <c r="I33" s="33">
        <v>31</v>
      </c>
      <c r="J33" s="124">
        <v>112.92400000000001</v>
      </c>
      <c r="K33" s="124">
        <v>0</v>
      </c>
      <c r="L33" s="124">
        <v>0</v>
      </c>
      <c r="M33" s="124">
        <v>0</v>
      </c>
      <c r="N33" s="124">
        <v>112.92400000000001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104.07599999999999</v>
      </c>
      <c r="AF33" s="124">
        <v>0</v>
      </c>
      <c r="AG33" s="124">
        <v>0</v>
      </c>
      <c r="AH33" s="124">
        <v>0</v>
      </c>
      <c r="AI33" s="124">
        <v>104.07599999999999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112.92400000000001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-112.92400000000001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104.07599999999999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-104.07599999999999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1129.24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1129.24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1040.76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1040.76</v>
      </c>
      <c r="DF33" s="123">
        <f t="shared" si="31"/>
        <v>217</v>
      </c>
      <c r="DG33" s="123">
        <f t="shared" si="32"/>
        <v>-112.92400000000001</v>
      </c>
      <c r="DH33" s="123">
        <f t="shared" si="33"/>
        <v>0</v>
      </c>
      <c r="DI33" s="123">
        <f t="shared" si="34"/>
        <v>0</v>
      </c>
      <c r="DJ33" s="123">
        <f t="shared" si="35"/>
        <v>-104.07599999999999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-115</v>
      </c>
      <c r="D34" s="124">
        <v>0</v>
      </c>
      <c r="E34" s="124">
        <v>0</v>
      </c>
      <c r="F34" s="124">
        <v>-56.482999999999997</v>
      </c>
      <c r="G34" s="124">
        <v>-171.483</v>
      </c>
      <c r="H34" s="118"/>
      <c r="I34" s="33">
        <v>32</v>
      </c>
      <c r="J34" s="124">
        <v>115</v>
      </c>
      <c r="K34" s="124">
        <v>0</v>
      </c>
      <c r="L34" s="124">
        <v>0</v>
      </c>
      <c r="M34" s="124">
        <v>0</v>
      </c>
      <c r="N34" s="124">
        <v>115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56.482999999999997</v>
      </c>
      <c r="AF34" s="124">
        <v>0</v>
      </c>
      <c r="AG34" s="124">
        <v>0</v>
      </c>
      <c r="AH34" s="124">
        <v>0</v>
      </c>
      <c r="AI34" s="124">
        <v>56.482999999999997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115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-115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56.482999999999997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-56.482999999999997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1150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1150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564.82999999999993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564.82999999999993</v>
      </c>
      <c r="DF34" s="123">
        <f t="shared" si="31"/>
        <v>171.483</v>
      </c>
      <c r="DG34" s="123">
        <f t="shared" si="32"/>
        <v>-115</v>
      </c>
      <c r="DH34" s="123">
        <f t="shared" si="33"/>
        <v>0</v>
      </c>
      <c r="DI34" s="123">
        <f t="shared" si="34"/>
        <v>0</v>
      </c>
      <c r="DJ34" s="123">
        <f t="shared" si="35"/>
        <v>-56.482999999999997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-90</v>
      </c>
      <c r="D35" s="124">
        <v>0</v>
      </c>
      <c r="E35" s="124">
        <v>0</v>
      </c>
      <c r="F35" s="124">
        <v>-31.605</v>
      </c>
      <c r="G35" s="124">
        <v>-121.605</v>
      </c>
      <c r="H35" s="118"/>
      <c r="I35" s="33">
        <v>33</v>
      </c>
      <c r="J35" s="124">
        <v>90</v>
      </c>
      <c r="K35" s="124">
        <v>0</v>
      </c>
      <c r="L35" s="124">
        <v>0</v>
      </c>
      <c r="M35" s="124">
        <v>0</v>
      </c>
      <c r="N35" s="124">
        <v>90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31.605</v>
      </c>
      <c r="AF35" s="124">
        <v>0</v>
      </c>
      <c r="AG35" s="124">
        <v>0</v>
      </c>
      <c r="AH35" s="124">
        <v>0</v>
      </c>
      <c r="AI35" s="124">
        <v>31.605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90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-90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31.605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-31.605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900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900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316.05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316.05</v>
      </c>
      <c r="DF35" s="123">
        <f t="shared" si="31"/>
        <v>121.605</v>
      </c>
      <c r="DG35" s="123">
        <f t="shared" si="32"/>
        <v>-90</v>
      </c>
      <c r="DH35" s="123">
        <f t="shared" si="33"/>
        <v>0</v>
      </c>
      <c r="DI35" s="123">
        <f t="shared" si="34"/>
        <v>0</v>
      </c>
      <c r="DJ35" s="123">
        <f t="shared" si="35"/>
        <v>-31.605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-64.290000000000006</v>
      </c>
      <c r="D36" s="124">
        <v>0</v>
      </c>
      <c r="E36" s="124">
        <v>0</v>
      </c>
      <c r="F36" s="124">
        <v>0</v>
      </c>
      <c r="G36" s="124">
        <v>-64.290000000000006</v>
      </c>
      <c r="H36" s="118"/>
      <c r="I36" s="33">
        <v>34</v>
      </c>
      <c r="J36" s="124">
        <v>64.290000000000006</v>
      </c>
      <c r="K36" s="124">
        <v>0</v>
      </c>
      <c r="L36" s="124">
        <v>0</v>
      </c>
      <c r="M36" s="124">
        <v>5.71</v>
      </c>
      <c r="N36" s="124">
        <v>70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-5.71</v>
      </c>
      <c r="AG36" s="124">
        <v>0</v>
      </c>
      <c r="AH36" s="124">
        <v>0</v>
      </c>
      <c r="AI36" s="124">
        <v>-5.71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64.290000000000006</v>
      </c>
      <c r="AV36" s="125">
        <f t="shared" si="13"/>
        <v>0</v>
      </c>
      <c r="AW36" s="125">
        <f t="shared" si="13"/>
        <v>0</v>
      </c>
      <c r="AX36" s="125">
        <f t="shared" si="13"/>
        <v>5.71</v>
      </c>
      <c r="AY36" s="125">
        <f t="shared" si="14"/>
        <v>-70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642.90000000000009</v>
      </c>
      <c r="CF36" s="122">
        <f t="shared" si="5"/>
        <v>0</v>
      </c>
      <c r="CG36" s="122">
        <f t="shared" si="5"/>
        <v>0</v>
      </c>
      <c r="CH36" s="122">
        <f t="shared" si="5"/>
        <v>57.1</v>
      </c>
      <c r="CI36" s="122">
        <f t="shared" si="24"/>
        <v>700.00000000000011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64.290000000000006</v>
      </c>
      <c r="DG36" s="123">
        <f t="shared" si="32"/>
        <v>-70</v>
      </c>
      <c r="DH36" s="123">
        <f t="shared" si="33"/>
        <v>0</v>
      </c>
      <c r="DI36" s="123">
        <f t="shared" si="34"/>
        <v>0</v>
      </c>
      <c r="DJ36" s="123">
        <f t="shared" si="35"/>
        <v>5.71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-27.116</v>
      </c>
      <c r="D37" s="124">
        <v>0</v>
      </c>
      <c r="E37" s="124">
        <v>0</v>
      </c>
      <c r="F37" s="124">
        <v>0</v>
      </c>
      <c r="G37" s="124">
        <v>-27.116</v>
      </c>
      <c r="H37" s="118"/>
      <c r="I37" s="33">
        <v>35</v>
      </c>
      <c r="J37" s="124">
        <v>27.116</v>
      </c>
      <c r="K37" s="124">
        <v>0</v>
      </c>
      <c r="L37" s="124">
        <v>0</v>
      </c>
      <c r="M37" s="124">
        <v>22.884</v>
      </c>
      <c r="N37" s="124">
        <v>50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-22.884</v>
      </c>
      <c r="AG37" s="124">
        <v>0</v>
      </c>
      <c r="AH37" s="124">
        <v>0</v>
      </c>
      <c r="AI37" s="124">
        <v>-22.884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27.116</v>
      </c>
      <c r="AV37" s="125">
        <f t="shared" si="13"/>
        <v>0</v>
      </c>
      <c r="AW37" s="125">
        <f t="shared" si="13"/>
        <v>0</v>
      </c>
      <c r="AX37" s="125">
        <f t="shared" si="13"/>
        <v>22.884</v>
      </c>
      <c r="AY37" s="125">
        <f t="shared" si="14"/>
        <v>-50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271.15999999999997</v>
      </c>
      <c r="CF37" s="122">
        <f t="shared" si="5"/>
        <v>0</v>
      </c>
      <c r="CG37" s="122">
        <f t="shared" si="5"/>
        <v>0</v>
      </c>
      <c r="CH37" s="122">
        <f t="shared" si="5"/>
        <v>228.84</v>
      </c>
      <c r="CI37" s="122">
        <f t="shared" si="24"/>
        <v>500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27.116</v>
      </c>
      <c r="DG37" s="123">
        <f t="shared" si="32"/>
        <v>-50</v>
      </c>
      <c r="DH37" s="123">
        <f t="shared" si="33"/>
        <v>0</v>
      </c>
      <c r="DI37" s="123">
        <f t="shared" si="34"/>
        <v>0</v>
      </c>
      <c r="DJ37" s="123">
        <f t="shared" si="35"/>
        <v>22.884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-18.981000000000002</v>
      </c>
      <c r="D38" s="124">
        <v>0</v>
      </c>
      <c r="E38" s="124">
        <v>0</v>
      </c>
      <c r="F38" s="124">
        <v>0</v>
      </c>
      <c r="G38" s="124">
        <v>-18.981000000000002</v>
      </c>
      <c r="H38" s="118"/>
      <c r="I38" s="33">
        <v>36</v>
      </c>
      <c r="J38" s="124">
        <v>18.981000000000002</v>
      </c>
      <c r="K38" s="124">
        <v>0</v>
      </c>
      <c r="L38" s="124">
        <v>0</v>
      </c>
      <c r="M38" s="124">
        <v>16.018999999999998</v>
      </c>
      <c r="N38" s="124">
        <v>35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-16.018999999999998</v>
      </c>
      <c r="AG38" s="124">
        <v>0</v>
      </c>
      <c r="AH38" s="124">
        <v>0</v>
      </c>
      <c r="AI38" s="124">
        <v>-16.018999999999998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18.981000000000002</v>
      </c>
      <c r="AV38" s="125">
        <f t="shared" si="13"/>
        <v>0</v>
      </c>
      <c r="AW38" s="125">
        <f t="shared" si="13"/>
        <v>0</v>
      </c>
      <c r="AX38" s="125">
        <f t="shared" si="13"/>
        <v>16.018999999999998</v>
      </c>
      <c r="AY38" s="125">
        <f t="shared" si="14"/>
        <v>-35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189.81</v>
      </c>
      <c r="CF38" s="122">
        <f t="shared" si="5"/>
        <v>0</v>
      </c>
      <c r="CG38" s="122">
        <f t="shared" si="5"/>
        <v>0</v>
      </c>
      <c r="CH38" s="122">
        <f t="shared" si="5"/>
        <v>160.19</v>
      </c>
      <c r="CI38" s="122">
        <f t="shared" si="24"/>
        <v>350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18.981000000000002</v>
      </c>
      <c r="DG38" s="123">
        <f t="shared" si="32"/>
        <v>-35</v>
      </c>
      <c r="DH38" s="123">
        <f t="shared" si="33"/>
        <v>0</v>
      </c>
      <c r="DI38" s="123">
        <f t="shared" si="34"/>
        <v>0</v>
      </c>
      <c r="DJ38" s="123">
        <f t="shared" si="35"/>
        <v>16.018999999999998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-5.423</v>
      </c>
      <c r="D39" s="124">
        <v>0</v>
      </c>
      <c r="E39" s="124">
        <v>0</v>
      </c>
      <c r="F39" s="124">
        <v>0</v>
      </c>
      <c r="G39" s="124">
        <v>-5.423</v>
      </c>
      <c r="H39" s="118"/>
      <c r="I39" s="33">
        <v>37</v>
      </c>
      <c r="J39" s="124">
        <v>5.423</v>
      </c>
      <c r="K39" s="124">
        <v>0</v>
      </c>
      <c r="L39" s="124">
        <v>0</v>
      </c>
      <c r="M39" s="124">
        <v>4.577</v>
      </c>
      <c r="N39" s="124">
        <v>10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-4.577</v>
      </c>
      <c r="AG39" s="124">
        <v>0</v>
      </c>
      <c r="AH39" s="124">
        <v>0</v>
      </c>
      <c r="AI39" s="124">
        <v>-4.577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5.423</v>
      </c>
      <c r="AV39" s="125">
        <f t="shared" si="13"/>
        <v>0</v>
      </c>
      <c r="AW39" s="125">
        <f t="shared" si="13"/>
        <v>0</v>
      </c>
      <c r="AX39" s="125">
        <f t="shared" si="13"/>
        <v>4.577</v>
      </c>
      <c r="AY39" s="125">
        <f t="shared" si="14"/>
        <v>-10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54.230000000000004</v>
      </c>
      <c r="CF39" s="122">
        <f t="shared" si="5"/>
        <v>0</v>
      </c>
      <c r="CG39" s="122">
        <f t="shared" si="5"/>
        <v>0</v>
      </c>
      <c r="CH39" s="122">
        <f t="shared" si="5"/>
        <v>45.769999999999996</v>
      </c>
      <c r="CI39" s="122">
        <f t="shared" si="24"/>
        <v>100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5.423</v>
      </c>
      <c r="DG39" s="123">
        <f t="shared" si="32"/>
        <v>-10</v>
      </c>
      <c r="DH39" s="123">
        <f t="shared" si="33"/>
        <v>0</v>
      </c>
      <c r="DI39" s="123">
        <f t="shared" si="34"/>
        <v>0</v>
      </c>
      <c r="DJ39" s="123">
        <f t="shared" si="35"/>
        <v>4.577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-2.7120000000000002</v>
      </c>
      <c r="D50" s="124">
        <v>0</v>
      </c>
      <c r="E50" s="124">
        <v>0</v>
      </c>
      <c r="F50" s="124">
        <v>0</v>
      </c>
      <c r="G50" s="124">
        <v>-2.7120000000000002</v>
      </c>
      <c r="H50" s="118"/>
      <c r="I50" s="33">
        <v>48</v>
      </c>
      <c r="J50" s="124">
        <v>2.7120000000000002</v>
      </c>
      <c r="K50" s="124">
        <v>0</v>
      </c>
      <c r="L50" s="124">
        <v>0</v>
      </c>
      <c r="M50" s="124">
        <v>2.2879999999999998</v>
      </c>
      <c r="N50" s="124">
        <v>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-2.2879999999999998</v>
      </c>
      <c r="AG50" s="124">
        <v>0</v>
      </c>
      <c r="AH50" s="124">
        <v>0</v>
      </c>
      <c r="AI50" s="124">
        <v>-2.2879999999999998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2.7120000000000002</v>
      </c>
      <c r="AV50" s="125">
        <f t="shared" si="13"/>
        <v>0</v>
      </c>
      <c r="AW50" s="125">
        <f t="shared" si="13"/>
        <v>0</v>
      </c>
      <c r="AX50" s="125">
        <f t="shared" si="13"/>
        <v>2.2879999999999998</v>
      </c>
      <c r="AY50" s="125">
        <f t="shared" si="14"/>
        <v>-5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27.12</v>
      </c>
      <c r="CF50" s="122">
        <f t="shared" si="5"/>
        <v>0</v>
      </c>
      <c r="CG50" s="122">
        <f t="shared" si="5"/>
        <v>0</v>
      </c>
      <c r="CH50" s="122">
        <f t="shared" si="5"/>
        <v>22.88</v>
      </c>
      <c r="CI50" s="122">
        <f t="shared" si="24"/>
        <v>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2.7120000000000002</v>
      </c>
      <c r="DG50" s="123">
        <f t="shared" si="32"/>
        <v>-5</v>
      </c>
      <c r="DH50" s="123">
        <f t="shared" si="33"/>
        <v>0</v>
      </c>
      <c r="DI50" s="123">
        <f t="shared" si="34"/>
        <v>0</v>
      </c>
      <c r="DJ50" s="123">
        <f t="shared" si="35"/>
        <v>2.2879999999999998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-10.847</v>
      </c>
      <c r="D51" s="124">
        <v>0</v>
      </c>
      <c r="E51" s="124">
        <v>0</v>
      </c>
      <c r="F51" s="124">
        <v>0</v>
      </c>
      <c r="G51" s="124">
        <v>-10.847</v>
      </c>
      <c r="H51" s="118"/>
      <c r="I51" s="33">
        <v>49</v>
      </c>
      <c r="J51" s="124">
        <v>10.847</v>
      </c>
      <c r="K51" s="124">
        <v>0</v>
      </c>
      <c r="L51" s="124">
        <v>0</v>
      </c>
      <c r="M51" s="124">
        <v>9.1530000000000005</v>
      </c>
      <c r="N51" s="124">
        <v>20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-9.1530000000000005</v>
      </c>
      <c r="AG51" s="124">
        <v>0</v>
      </c>
      <c r="AH51" s="124">
        <v>0</v>
      </c>
      <c r="AI51" s="124">
        <v>-9.1530000000000005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10.847</v>
      </c>
      <c r="AV51" s="125">
        <f t="shared" si="13"/>
        <v>0</v>
      </c>
      <c r="AW51" s="125">
        <f t="shared" si="13"/>
        <v>0</v>
      </c>
      <c r="AX51" s="125">
        <f t="shared" si="13"/>
        <v>9.1530000000000005</v>
      </c>
      <c r="AY51" s="125">
        <f t="shared" si="14"/>
        <v>-20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108.47</v>
      </c>
      <c r="CF51" s="122">
        <f t="shared" si="5"/>
        <v>0</v>
      </c>
      <c r="CG51" s="122">
        <f t="shared" si="5"/>
        <v>0</v>
      </c>
      <c r="CH51" s="122">
        <f t="shared" si="5"/>
        <v>91.53</v>
      </c>
      <c r="CI51" s="122">
        <f t="shared" si="24"/>
        <v>200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10.847</v>
      </c>
      <c r="DG51" s="123">
        <f t="shared" si="32"/>
        <v>-20</v>
      </c>
      <c r="DH51" s="123">
        <f t="shared" si="33"/>
        <v>0</v>
      </c>
      <c r="DI51" s="123">
        <f t="shared" si="34"/>
        <v>0</v>
      </c>
      <c r="DJ51" s="123">
        <f t="shared" si="35"/>
        <v>9.1530000000000005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-21.693000000000001</v>
      </c>
      <c r="D52" s="124">
        <v>0</v>
      </c>
      <c r="E52" s="124">
        <v>0</v>
      </c>
      <c r="F52" s="124">
        <v>0</v>
      </c>
      <c r="G52" s="124">
        <v>-21.693000000000001</v>
      </c>
      <c r="H52" s="118"/>
      <c r="I52" s="33">
        <v>50</v>
      </c>
      <c r="J52" s="124">
        <v>21.693000000000001</v>
      </c>
      <c r="K52" s="124">
        <v>0</v>
      </c>
      <c r="L52" s="124">
        <v>0</v>
      </c>
      <c r="M52" s="124">
        <v>18.306999999999999</v>
      </c>
      <c r="N52" s="124">
        <v>40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-18.306999999999999</v>
      </c>
      <c r="AG52" s="124">
        <v>0</v>
      </c>
      <c r="AH52" s="124">
        <v>0</v>
      </c>
      <c r="AI52" s="124">
        <v>-18.306999999999999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21.693000000000001</v>
      </c>
      <c r="AV52" s="125">
        <f t="shared" si="13"/>
        <v>0</v>
      </c>
      <c r="AW52" s="125">
        <f t="shared" si="13"/>
        <v>0</v>
      </c>
      <c r="AX52" s="125">
        <f t="shared" si="13"/>
        <v>18.306999999999999</v>
      </c>
      <c r="AY52" s="125">
        <f t="shared" si="14"/>
        <v>-40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216.93</v>
      </c>
      <c r="CF52" s="122">
        <f t="shared" si="5"/>
        <v>0</v>
      </c>
      <c r="CG52" s="122">
        <f t="shared" si="5"/>
        <v>0</v>
      </c>
      <c r="CH52" s="122">
        <f t="shared" si="5"/>
        <v>183.07</v>
      </c>
      <c r="CI52" s="122">
        <f t="shared" si="24"/>
        <v>400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21.693000000000001</v>
      </c>
      <c r="DG52" s="123">
        <f t="shared" si="32"/>
        <v>-40</v>
      </c>
      <c r="DH52" s="123">
        <f t="shared" si="33"/>
        <v>0</v>
      </c>
      <c r="DI52" s="123">
        <f t="shared" si="34"/>
        <v>0</v>
      </c>
      <c r="DJ52" s="123">
        <f t="shared" si="35"/>
        <v>18.306999999999999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-27.116</v>
      </c>
      <c r="D53" s="124">
        <v>0</v>
      </c>
      <c r="E53" s="124">
        <v>0</v>
      </c>
      <c r="F53" s="124">
        <v>0</v>
      </c>
      <c r="G53" s="124">
        <v>-27.116</v>
      </c>
      <c r="H53" s="118"/>
      <c r="I53" s="33">
        <v>51</v>
      </c>
      <c r="J53" s="124">
        <v>27.116</v>
      </c>
      <c r="K53" s="124">
        <v>0</v>
      </c>
      <c r="L53" s="124">
        <v>0</v>
      </c>
      <c r="M53" s="124">
        <v>22.884</v>
      </c>
      <c r="N53" s="124">
        <v>50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-22.884</v>
      </c>
      <c r="AG53" s="124">
        <v>0</v>
      </c>
      <c r="AH53" s="124">
        <v>0</v>
      </c>
      <c r="AI53" s="124">
        <v>-22.884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27.116</v>
      </c>
      <c r="AV53" s="125">
        <f t="shared" si="13"/>
        <v>0</v>
      </c>
      <c r="AW53" s="125">
        <f t="shared" si="13"/>
        <v>0</v>
      </c>
      <c r="AX53" s="125">
        <f t="shared" si="13"/>
        <v>22.884</v>
      </c>
      <c r="AY53" s="125">
        <f t="shared" si="14"/>
        <v>-50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271.15999999999997</v>
      </c>
      <c r="CF53" s="122">
        <f t="shared" si="5"/>
        <v>0</v>
      </c>
      <c r="CG53" s="122">
        <f t="shared" si="5"/>
        <v>0</v>
      </c>
      <c r="CH53" s="122">
        <f t="shared" si="5"/>
        <v>228.84</v>
      </c>
      <c r="CI53" s="122">
        <f t="shared" si="24"/>
        <v>500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27.116</v>
      </c>
      <c r="DG53" s="123">
        <f t="shared" si="32"/>
        <v>-50</v>
      </c>
      <c r="DH53" s="123">
        <f t="shared" si="33"/>
        <v>0</v>
      </c>
      <c r="DI53" s="123">
        <f t="shared" si="34"/>
        <v>0</v>
      </c>
      <c r="DJ53" s="123">
        <f t="shared" si="35"/>
        <v>22.884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-37.963000000000001</v>
      </c>
      <c r="D54" s="124">
        <v>0</v>
      </c>
      <c r="E54" s="124">
        <v>0</v>
      </c>
      <c r="F54" s="124">
        <v>0</v>
      </c>
      <c r="G54" s="124">
        <v>-37.963000000000001</v>
      </c>
      <c r="H54" s="118"/>
      <c r="I54" s="33">
        <v>52</v>
      </c>
      <c r="J54" s="124">
        <v>37.963000000000001</v>
      </c>
      <c r="K54" s="124">
        <v>0</v>
      </c>
      <c r="L54" s="124">
        <v>0</v>
      </c>
      <c r="M54" s="124">
        <v>32.036999999999999</v>
      </c>
      <c r="N54" s="124">
        <v>70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-32.036999999999999</v>
      </c>
      <c r="AG54" s="124">
        <v>0</v>
      </c>
      <c r="AH54" s="124">
        <v>0</v>
      </c>
      <c r="AI54" s="124">
        <v>-32.036999999999999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37.963000000000001</v>
      </c>
      <c r="AV54" s="125">
        <f t="shared" si="13"/>
        <v>0</v>
      </c>
      <c r="AW54" s="125">
        <f t="shared" si="13"/>
        <v>0</v>
      </c>
      <c r="AX54" s="125">
        <f t="shared" si="13"/>
        <v>32.036999999999999</v>
      </c>
      <c r="AY54" s="125">
        <f t="shared" si="14"/>
        <v>-70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379.63</v>
      </c>
      <c r="CF54" s="122">
        <f t="shared" si="5"/>
        <v>0</v>
      </c>
      <c r="CG54" s="122">
        <f t="shared" si="5"/>
        <v>0</v>
      </c>
      <c r="CH54" s="122">
        <f t="shared" si="5"/>
        <v>320.37</v>
      </c>
      <c r="CI54" s="122">
        <f t="shared" si="24"/>
        <v>700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37.963000000000001</v>
      </c>
      <c r="DG54" s="123">
        <f t="shared" si="32"/>
        <v>-70</v>
      </c>
      <c r="DH54" s="123">
        <f t="shared" si="33"/>
        <v>0</v>
      </c>
      <c r="DI54" s="123">
        <f t="shared" si="34"/>
        <v>0</v>
      </c>
      <c r="DJ54" s="123">
        <f t="shared" si="35"/>
        <v>32.036999999999999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</v>
      </c>
      <c r="D57" s="124">
        <v>0</v>
      </c>
      <c r="E57" s="124">
        <v>0</v>
      </c>
      <c r="F57" s="124">
        <v>0</v>
      </c>
      <c r="G57" s="124">
        <v>-5</v>
      </c>
      <c r="H57" s="118"/>
      <c r="I57" s="33">
        <v>55</v>
      </c>
      <c r="J57" s="124">
        <v>5</v>
      </c>
      <c r="K57" s="124">
        <v>0</v>
      </c>
      <c r="L57" s="124">
        <v>0</v>
      </c>
      <c r="M57" s="124">
        <v>0</v>
      </c>
      <c r="N57" s="124">
        <v>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5</v>
      </c>
      <c r="DG57" s="123">
        <f t="shared" si="32"/>
        <v>-5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-3</v>
      </c>
      <c r="D62" s="124">
        <v>0</v>
      </c>
      <c r="E62" s="124">
        <v>0</v>
      </c>
      <c r="F62" s="124">
        <v>0</v>
      </c>
      <c r="G62" s="124">
        <v>-3</v>
      </c>
      <c r="H62" s="118"/>
      <c r="I62" s="33">
        <v>60</v>
      </c>
      <c r="J62" s="124">
        <v>3</v>
      </c>
      <c r="K62" s="124">
        <v>0</v>
      </c>
      <c r="L62" s="124">
        <v>0</v>
      </c>
      <c r="M62" s="124">
        <v>0</v>
      </c>
      <c r="N62" s="124">
        <v>3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3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-3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30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30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3</v>
      </c>
      <c r="DG62" s="123">
        <f t="shared" si="32"/>
        <v>-3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-8</v>
      </c>
      <c r="D63" s="124">
        <v>0</v>
      </c>
      <c r="E63" s="124">
        <v>0</v>
      </c>
      <c r="F63" s="124">
        <v>0</v>
      </c>
      <c r="G63" s="124">
        <v>-8</v>
      </c>
      <c r="H63" s="118"/>
      <c r="I63" s="33">
        <v>61</v>
      </c>
      <c r="J63" s="124">
        <v>8</v>
      </c>
      <c r="K63" s="124">
        <v>0</v>
      </c>
      <c r="L63" s="124">
        <v>0</v>
      </c>
      <c r="M63" s="124">
        <v>0</v>
      </c>
      <c r="N63" s="124">
        <v>8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8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-8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80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80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8</v>
      </c>
      <c r="DG63" s="123">
        <f t="shared" si="32"/>
        <v>-8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-48</v>
      </c>
      <c r="D64" s="124">
        <v>0</v>
      </c>
      <c r="E64" s="124">
        <v>0</v>
      </c>
      <c r="F64" s="124">
        <v>0</v>
      </c>
      <c r="G64" s="124">
        <v>-48</v>
      </c>
      <c r="H64" s="118"/>
      <c r="I64" s="33">
        <v>62</v>
      </c>
      <c r="J64" s="124">
        <v>48</v>
      </c>
      <c r="K64" s="124">
        <v>0</v>
      </c>
      <c r="L64" s="124">
        <v>0</v>
      </c>
      <c r="M64" s="124">
        <v>0</v>
      </c>
      <c r="N64" s="124">
        <v>48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48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-48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480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480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48</v>
      </c>
      <c r="DG64" s="123">
        <f t="shared" si="32"/>
        <v>-48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-50</v>
      </c>
      <c r="D65" s="124">
        <v>0</v>
      </c>
      <c r="E65" s="124">
        <v>0</v>
      </c>
      <c r="F65" s="124">
        <v>0</v>
      </c>
      <c r="G65" s="124">
        <v>-50</v>
      </c>
      <c r="H65" s="118"/>
      <c r="I65" s="33">
        <v>63</v>
      </c>
      <c r="J65" s="124">
        <v>50</v>
      </c>
      <c r="K65" s="124">
        <v>0</v>
      </c>
      <c r="L65" s="124">
        <v>0</v>
      </c>
      <c r="M65" s="124">
        <v>0</v>
      </c>
      <c r="N65" s="124">
        <v>50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50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-50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500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500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50</v>
      </c>
      <c r="DG65" s="123">
        <f t="shared" si="32"/>
        <v>-50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-46</v>
      </c>
      <c r="D66" s="124">
        <v>0</v>
      </c>
      <c r="E66" s="124">
        <v>0</v>
      </c>
      <c r="F66" s="124">
        <v>0</v>
      </c>
      <c r="G66" s="124">
        <v>-46</v>
      </c>
      <c r="H66" s="118"/>
      <c r="I66" s="33">
        <v>64</v>
      </c>
      <c r="J66" s="124">
        <v>46</v>
      </c>
      <c r="K66" s="124">
        <v>0</v>
      </c>
      <c r="L66" s="124">
        <v>0</v>
      </c>
      <c r="M66" s="124">
        <v>0</v>
      </c>
      <c r="N66" s="124">
        <v>46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46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-46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460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460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46</v>
      </c>
      <c r="DG66" s="123">
        <f t="shared" si="32"/>
        <v>-46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-71</v>
      </c>
      <c r="D67" s="124">
        <v>0</v>
      </c>
      <c r="E67" s="124">
        <v>0</v>
      </c>
      <c r="F67" s="124">
        <v>0</v>
      </c>
      <c r="G67" s="124">
        <v>-71</v>
      </c>
      <c r="H67" s="118"/>
      <c r="I67" s="33">
        <v>65</v>
      </c>
      <c r="J67" s="124">
        <v>71</v>
      </c>
      <c r="K67" s="124">
        <v>0</v>
      </c>
      <c r="L67" s="124">
        <v>0</v>
      </c>
      <c r="M67" s="124">
        <v>0</v>
      </c>
      <c r="N67" s="124">
        <v>71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71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-71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710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710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71</v>
      </c>
      <c r="DG67" s="123">
        <f t="shared" si="32"/>
        <v>-71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-88</v>
      </c>
      <c r="D68" s="124">
        <v>0</v>
      </c>
      <c r="E68" s="124">
        <v>0</v>
      </c>
      <c r="F68" s="124">
        <v>0</v>
      </c>
      <c r="G68" s="124">
        <v>-88</v>
      </c>
      <c r="H68" s="118"/>
      <c r="I68" s="33">
        <v>66</v>
      </c>
      <c r="J68" s="124">
        <v>88</v>
      </c>
      <c r="K68" s="124">
        <v>0</v>
      </c>
      <c r="L68" s="124">
        <v>0</v>
      </c>
      <c r="M68" s="124">
        <v>0</v>
      </c>
      <c r="N68" s="124">
        <v>88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88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-88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880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880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88</v>
      </c>
      <c r="DG68" s="123">
        <f t="shared" ref="DG68:DG99" si="60">AY68+AN68+BC68+BJ68+BQ68</f>
        <v>-88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-71.971999999999994</v>
      </c>
      <c r="D69" s="124">
        <v>0</v>
      </c>
      <c r="E69" s="124">
        <v>0</v>
      </c>
      <c r="F69" s="124">
        <v>-31.027999999999999</v>
      </c>
      <c r="G69" s="124">
        <v>-103</v>
      </c>
      <c r="H69" s="118"/>
      <c r="I69" s="33">
        <v>67</v>
      </c>
      <c r="J69" s="124">
        <v>71.971999999999994</v>
      </c>
      <c r="K69" s="124">
        <v>0</v>
      </c>
      <c r="L69" s="124">
        <v>0</v>
      </c>
      <c r="M69" s="124">
        <v>0</v>
      </c>
      <c r="N69" s="124">
        <v>71.971999999999994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31.027999999999999</v>
      </c>
      <c r="AF69" s="124">
        <v>0</v>
      </c>
      <c r="AG69" s="124">
        <v>0</v>
      </c>
      <c r="AH69" s="124">
        <v>0</v>
      </c>
      <c r="AI69" s="124">
        <v>31.027999999999999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71.971999999999994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-71.971999999999994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31.027999999999999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-31.027999999999999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719.71999999999991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719.71999999999991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310.27999999999997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310.27999999999997</v>
      </c>
      <c r="DF69" s="123">
        <f t="shared" si="59"/>
        <v>103</v>
      </c>
      <c r="DG69" s="123">
        <f t="shared" si="60"/>
        <v>-71.971999999999994</v>
      </c>
      <c r="DH69" s="123">
        <f t="shared" si="61"/>
        <v>0</v>
      </c>
      <c r="DI69" s="123">
        <f t="shared" si="62"/>
        <v>0</v>
      </c>
      <c r="DJ69" s="123">
        <f t="shared" si="63"/>
        <v>-31.027999999999999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-88.805999999999997</v>
      </c>
      <c r="D70" s="124">
        <v>0</v>
      </c>
      <c r="E70" s="124">
        <v>0</v>
      </c>
      <c r="F70" s="124">
        <v>-24.193999999999999</v>
      </c>
      <c r="G70" s="124">
        <v>-113</v>
      </c>
      <c r="H70" s="118"/>
      <c r="I70" s="33">
        <v>68</v>
      </c>
      <c r="J70" s="124">
        <v>88.805999999999997</v>
      </c>
      <c r="K70" s="124">
        <v>0</v>
      </c>
      <c r="L70" s="124">
        <v>0</v>
      </c>
      <c r="M70" s="124">
        <v>0</v>
      </c>
      <c r="N70" s="124">
        <v>88.805999999999997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24.193999999999999</v>
      </c>
      <c r="AF70" s="124">
        <v>0</v>
      </c>
      <c r="AG70" s="124">
        <v>0</v>
      </c>
      <c r="AH70" s="124">
        <v>0</v>
      </c>
      <c r="AI70" s="124">
        <v>24.193999999999999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88.805999999999997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-88.805999999999997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24.193999999999999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-24.193999999999999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888.06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888.06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241.94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241.94</v>
      </c>
      <c r="DF70" s="123">
        <f t="shared" si="59"/>
        <v>113</v>
      </c>
      <c r="DG70" s="123">
        <f t="shared" si="60"/>
        <v>-88.805999999999997</v>
      </c>
      <c r="DH70" s="123">
        <f t="shared" si="61"/>
        <v>0</v>
      </c>
      <c r="DI70" s="123">
        <f t="shared" si="62"/>
        <v>0</v>
      </c>
      <c r="DJ70" s="123">
        <f t="shared" si="63"/>
        <v>-24.193999999999999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-50.341999999999999</v>
      </c>
      <c r="D71" s="124">
        <v>0</v>
      </c>
      <c r="E71" s="124">
        <v>0</v>
      </c>
      <c r="F71" s="124">
        <v>-31.658000000000001</v>
      </c>
      <c r="G71" s="124">
        <v>-82</v>
      </c>
      <c r="H71" s="118"/>
      <c r="I71" s="33">
        <v>69</v>
      </c>
      <c r="J71" s="124">
        <v>50.341999999999999</v>
      </c>
      <c r="K71" s="124">
        <v>0</v>
      </c>
      <c r="L71" s="124">
        <v>0</v>
      </c>
      <c r="M71" s="124">
        <v>0</v>
      </c>
      <c r="N71" s="124">
        <v>50.341999999999999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31.658000000000001</v>
      </c>
      <c r="AF71" s="124">
        <v>0</v>
      </c>
      <c r="AG71" s="124">
        <v>0</v>
      </c>
      <c r="AH71" s="124">
        <v>0</v>
      </c>
      <c r="AI71" s="124">
        <v>31.658000000000001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50.341999999999999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-50.341999999999999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31.658000000000001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-31.658000000000001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503.41999999999996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503.41999999999996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316.58000000000004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316.58000000000004</v>
      </c>
      <c r="DF71" s="123">
        <f t="shared" si="59"/>
        <v>82</v>
      </c>
      <c r="DG71" s="123">
        <f t="shared" si="60"/>
        <v>-50.341999999999999</v>
      </c>
      <c r="DH71" s="123">
        <f t="shared" si="61"/>
        <v>0</v>
      </c>
      <c r="DI71" s="123">
        <f t="shared" si="62"/>
        <v>0</v>
      </c>
      <c r="DJ71" s="123">
        <f t="shared" si="63"/>
        <v>-31.658000000000001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-76</v>
      </c>
      <c r="D72" s="124">
        <v>0</v>
      </c>
      <c r="E72" s="124">
        <v>0</v>
      </c>
      <c r="F72" s="124">
        <v>-36</v>
      </c>
      <c r="G72" s="124">
        <v>-112</v>
      </c>
      <c r="H72" s="118"/>
      <c r="I72" s="33">
        <v>70</v>
      </c>
      <c r="J72" s="124">
        <v>76</v>
      </c>
      <c r="K72" s="124">
        <v>0</v>
      </c>
      <c r="L72" s="124">
        <v>0</v>
      </c>
      <c r="M72" s="124">
        <v>0</v>
      </c>
      <c r="N72" s="124">
        <v>76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36</v>
      </c>
      <c r="AF72" s="124">
        <v>0</v>
      </c>
      <c r="AG72" s="124">
        <v>0</v>
      </c>
      <c r="AH72" s="124">
        <v>0</v>
      </c>
      <c r="AI72" s="124">
        <v>36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76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-76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36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-36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760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760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360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360</v>
      </c>
      <c r="DF72" s="123">
        <f t="shared" si="59"/>
        <v>112</v>
      </c>
      <c r="DG72" s="123">
        <f t="shared" si="60"/>
        <v>-76</v>
      </c>
      <c r="DH72" s="123">
        <f t="shared" si="61"/>
        <v>0</v>
      </c>
      <c r="DI72" s="123">
        <f t="shared" si="62"/>
        <v>0</v>
      </c>
      <c r="DJ72" s="123">
        <f t="shared" si="63"/>
        <v>-36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-78.224999999999994</v>
      </c>
      <c r="D73" s="124">
        <v>0</v>
      </c>
      <c r="E73" s="124">
        <v>0</v>
      </c>
      <c r="F73" s="124">
        <v>-48.774999999999999</v>
      </c>
      <c r="G73" s="124">
        <v>-127</v>
      </c>
      <c r="H73" s="118"/>
      <c r="I73" s="33">
        <v>71</v>
      </c>
      <c r="J73" s="124">
        <v>78.224999999999994</v>
      </c>
      <c r="K73" s="124">
        <v>0</v>
      </c>
      <c r="L73" s="124">
        <v>0</v>
      </c>
      <c r="M73" s="124">
        <v>0</v>
      </c>
      <c r="N73" s="124">
        <v>78.224999999999994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48.774999999999999</v>
      </c>
      <c r="AF73" s="124">
        <v>0</v>
      </c>
      <c r="AG73" s="124">
        <v>0</v>
      </c>
      <c r="AH73" s="124">
        <v>0</v>
      </c>
      <c r="AI73" s="124">
        <v>48.774999999999999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78.224999999999994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-78.224999999999994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48.774999999999999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-48.774999999999999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782.25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782.25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487.75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487.75</v>
      </c>
      <c r="DF73" s="123">
        <f t="shared" si="59"/>
        <v>127</v>
      </c>
      <c r="DG73" s="123">
        <f t="shared" si="60"/>
        <v>-78.224999999999994</v>
      </c>
      <c r="DH73" s="123">
        <f t="shared" si="61"/>
        <v>0</v>
      </c>
      <c r="DI73" s="123">
        <f t="shared" si="62"/>
        <v>0</v>
      </c>
      <c r="DJ73" s="123">
        <f t="shared" si="63"/>
        <v>-48.774999999999999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-88.034999999999997</v>
      </c>
      <c r="D74" s="124">
        <v>0</v>
      </c>
      <c r="E74" s="124">
        <v>0</v>
      </c>
      <c r="F74" s="124">
        <v>-49.965000000000003</v>
      </c>
      <c r="G74" s="124">
        <v>-138</v>
      </c>
      <c r="H74" s="118"/>
      <c r="I74" s="33">
        <v>72</v>
      </c>
      <c r="J74" s="124">
        <v>88.034999999999997</v>
      </c>
      <c r="K74" s="124">
        <v>0</v>
      </c>
      <c r="L74" s="124">
        <v>0</v>
      </c>
      <c r="M74" s="124">
        <v>0</v>
      </c>
      <c r="N74" s="124">
        <v>88.034999999999997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49.965000000000003</v>
      </c>
      <c r="AF74" s="124">
        <v>0</v>
      </c>
      <c r="AG74" s="124">
        <v>0</v>
      </c>
      <c r="AH74" s="124">
        <v>0</v>
      </c>
      <c r="AI74" s="124">
        <v>49.965000000000003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88.034999999999997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-88.034999999999997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49.965000000000003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-49.965000000000003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880.34999999999991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880.34999999999991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499.65000000000003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499.65000000000003</v>
      </c>
      <c r="DF74" s="123">
        <f t="shared" si="59"/>
        <v>138</v>
      </c>
      <c r="DG74" s="123">
        <f t="shared" si="60"/>
        <v>-88.034999999999997</v>
      </c>
      <c r="DH74" s="123">
        <f t="shared" si="61"/>
        <v>0</v>
      </c>
      <c r="DI74" s="123">
        <f t="shared" si="62"/>
        <v>0</v>
      </c>
      <c r="DJ74" s="123">
        <f t="shared" si="63"/>
        <v>-49.965000000000003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0.34629775000000002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3.3464749999999995E-2</v>
      </c>
      <c r="AY99" s="129">
        <f t="shared" si="65"/>
        <v>-0.37976250000000006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0.1302595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-0.1302595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0.34629775000000002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3.3464749999999995E-2</v>
      </c>
      <c r="CI99" s="131">
        <f t="shared" si="70"/>
        <v>0.3797625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0.13025949999999997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0.13025949999999997</v>
      </c>
      <c r="DE99" s="128"/>
      <c r="DF99" s="123">
        <f t="shared" si="59"/>
        <v>0.47655725000000004</v>
      </c>
      <c r="DG99" s="123">
        <f t="shared" si="60"/>
        <v>-0.37976250000000006</v>
      </c>
      <c r="DH99" s="123">
        <f t="shared" si="61"/>
        <v>0</v>
      </c>
      <c r="DI99" s="123">
        <f t="shared" si="62"/>
        <v>0</v>
      </c>
      <c r="DJ99" s="123">
        <f t="shared" si="63"/>
        <v>-9.6794750000000013E-2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44713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44713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-207</v>
      </c>
      <c r="P3" s="95">
        <v>-54</v>
      </c>
      <c r="Q3" s="95">
        <v>0</v>
      </c>
      <c r="R3" s="95">
        <v>0</v>
      </c>
      <c r="S3" s="114">
        <v>0</v>
      </c>
      <c r="U3" s="115">
        <v>-261</v>
      </c>
      <c r="V3" s="116">
        <v>0</v>
      </c>
      <c r="W3">
        <v>0</v>
      </c>
      <c r="X3">
        <v>-207</v>
      </c>
      <c r="Y3">
        <v>0</v>
      </c>
      <c r="Z3">
        <v>0</v>
      </c>
      <c r="AA3">
        <v>-54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-227</v>
      </c>
      <c r="P4" s="88">
        <v>-69</v>
      </c>
      <c r="Q4" s="88">
        <v>0</v>
      </c>
      <c r="R4" s="88">
        <v>0</v>
      </c>
      <c r="S4" s="116">
        <v>0</v>
      </c>
      <c r="U4" s="115">
        <v>-296</v>
      </c>
      <c r="V4" s="116">
        <v>0</v>
      </c>
      <c r="W4">
        <v>0</v>
      </c>
      <c r="X4">
        <v>-227</v>
      </c>
      <c r="Y4">
        <v>0</v>
      </c>
      <c r="Z4">
        <v>0</v>
      </c>
      <c r="AA4">
        <v>-69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0.86</v>
      </c>
      <c r="N5" s="115">
        <v>0</v>
      </c>
      <c r="O5" s="88">
        <v>-242</v>
      </c>
      <c r="P5" s="88">
        <v>-83</v>
      </c>
      <c r="Q5" s="88">
        <v>0</v>
      </c>
      <c r="R5" s="88">
        <v>0</v>
      </c>
      <c r="S5" s="116">
        <v>0</v>
      </c>
      <c r="U5" s="115">
        <v>-325</v>
      </c>
      <c r="V5" s="116">
        <v>0.86</v>
      </c>
      <c r="W5">
        <v>0</v>
      </c>
      <c r="X5">
        <v>-242</v>
      </c>
      <c r="Y5">
        <v>0</v>
      </c>
      <c r="Z5">
        <v>0.86</v>
      </c>
      <c r="AA5">
        <v>-83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-20</v>
      </c>
      <c r="O6" s="88">
        <v>-252</v>
      </c>
      <c r="P6" s="88">
        <v>-96</v>
      </c>
      <c r="Q6" s="88">
        <v>0</v>
      </c>
      <c r="R6" s="88">
        <v>0</v>
      </c>
      <c r="S6" s="116">
        <v>0</v>
      </c>
      <c r="U6" s="115">
        <v>-368</v>
      </c>
      <c r="V6" s="116">
        <v>0</v>
      </c>
      <c r="W6">
        <v>-20</v>
      </c>
      <c r="X6">
        <v>-252</v>
      </c>
      <c r="Y6">
        <v>0</v>
      </c>
      <c r="Z6">
        <v>0</v>
      </c>
      <c r="AA6">
        <v>-96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33.6</v>
      </c>
      <c r="L7" s="88">
        <v>0</v>
      </c>
      <c r="M7" s="116">
        <v>0</v>
      </c>
      <c r="N7" s="115">
        <v>-58</v>
      </c>
      <c r="O7" s="88">
        <v>-272</v>
      </c>
      <c r="P7" s="88">
        <v>-110</v>
      </c>
      <c r="Q7" s="88">
        <v>0</v>
      </c>
      <c r="R7" s="88">
        <v>0</v>
      </c>
      <c r="S7" s="116">
        <v>0</v>
      </c>
      <c r="U7" s="115">
        <v>-440</v>
      </c>
      <c r="V7" s="116">
        <v>33.6</v>
      </c>
      <c r="W7">
        <v>-58</v>
      </c>
      <c r="X7">
        <v>-272</v>
      </c>
      <c r="Y7">
        <v>33.6</v>
      </c>
      <c r="Z7">
        <v>0</v>
      </c>
      <c r="AA7">
        <v>-110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-100</v>
      </c>
      <c r="O8" s="88">
        <v>-287</v>
      </c>
      <c r="P8" s="88">
        <v>-122</v>
      </c>
      <c r="Q8" s="88">
        <v>0</v>
      </c>
      <c r="R8" s="88">
        <v>0</v>
      </c>
      <c r="S8" s="116">
        <v>0</v>
      </c>
      <c r="U8" s="115">
        <v>-509</v>
      </c>
      <c r="V8" s="116">
        <v>0</v>
      </c>
      <c r="W8">
        <v>-100</v>
      </c>
      <c r="X8">
        <v>-287</v>
      </c>
      <c r="Y8">
        <v>0</v>
      </c>
      <c r="Z8">
        <v>0</v>
      </c>
      <c r="AA8">
        <v>-122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0.86</v>
      </c>
      <c r="N9" s="115">
        <v>-111</v>
      </c>
      <c r="O9" s="88">
        <v>-297</v>
      </c>
      <c r="P9" s="88">
        <v>-131</v>
      </c>
      <c r="Q9" s="88">
        <v>-15</v>
      </c>
      <c r="R9" s="88">
        <v>0</v>
      </c>
      <c r="S9" s="116">
        <v>0</v>
      </c>
      <c r="U9" s="115">
        <v>-554</v>
      </c>
      <c r="V9" s="116">
        <v>0.86</v>
      </c>
      <c r="W9">
        <v>-111</v>
      </c>
      <c r="X9">
        <v>-297</v>
      </c>
      <c r="Y9">
        <v>-15</v>
      </c>
      <c r="Z9">
        <v>0.86</v>
      </c>
      <c r="AA9">
        <v>-131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1.44</v>
      </c>
      <c r="N10" s="115">
        <v>-123</v>
      </c>
      <c r="O10" s="88">
        <v>-302</v>
      </c>
      <c r="P10" s="88">
        <v>-139</v>
      </c>
      <c r="Q10" s="88">
        <v>0</v>
      </c>
      <c r="R10" s="88">
        <v>0</v>
      </c>
      <c r="S10" s="116">
        <v>0</v>
      </c>
      <c r="U10" s="115">
        <v>-564</v>
      </c>
      <c r="V10" s="116">
        <v>1.44</v>
      </c>
      <c r="W10">
        <v>-123</v>
      </c>
      <c r="X10">
        <v>-302</v>
      </c>
      <c r="Y10">
        <v>0</v>
      </c>
      <c r="Z10">
        <v>1.44</v>
      </c>
      <c r="AA10">
        <v>-139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-129</v>
      </c>
      <c r="O11" s="88">
        <v>-307</v>
      </c>
      <c r="P11" s="88">
        <v>-145</v>
      </c>
      <c r="Q11" s="88">
        <v>0</v>
      </c>
      <c r="R11" s="88">
        <v>0</v>
      </c>
      <c r="S11" s="116">
        <v>0</v>
      </c>
      <c r="U11" s="115">
        <v>-581</v>
      </c>
      <c r="V11" s="116">
        <v>0</v>
      </c>
      <c r="W11">
        <v>-129</v>
      </c>
      <c r="X11">
        <v>-307</v>
      </c>
      <c r="Y11">
        <v>0</v>
      </c>
      <c r="Z11">
        <v>0</v>
      </c>
      <c r="AA11">
        <v>-145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28.8</v>
      </c>
      <c r="L12" s="88">
        <v>0</v>
      </c>
      <c r="M12" s="116">
        <v>0</v>
      </c>
      <c r="N12" s="115">
        <v>-110</v>
      </c>
      <c r="O12" s="88">
        <v>-307</v>
      </c>
      <c r="P12" s="88">
        <v>-152</v>
      </c>
      <c r="Q12" s="88">
        <v>0</v>
      </c>
      <c r="R12" s="88">
        <v>0</v>
      </c>
      <c r="S12" s="116">
        <v>0</v>
      </c>
      <c r="U12" s="115">
        <v>-569</v>
      </c>
      <c r="V12" s="116">
        <v>28.8</v>
      </c>
      <c r="W12">
        <v>-110</v>
      </c>
      <c r="X12">
        <v>-307</v>
      </c>
      <c r="Y12">
        <v>28.8</v>
      </c>
      <c r="Z12">
        <v>0</v>
      </c>
      <c r="AA12">
        <v>-152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-105</v>
      </c>
      <c r="O13" s="88">
        <v>-307</v>
      </c>
      <c r="P13" s="88">
        <v>-156</v>
      </c>
      <c r="Q13" s="88">
        <v>0</v>
      </c>
      <c r="R13" s="88">
        <v>0</v>
      </c>
      <c r="S13" s="116">
        <v>0</v>
      </c>
      <c r="U13" s="115">
        <v>-568</v>
      </c>
      <c r="V13" s="116">
        <v>0</v>
      </c>
      <c r="W13">
        <v>-105</v>
      </c>
      <c r="X13">
        <v>-307</v>
      </c>
      <c r="Y13">
        <v>0</v>
      </c>
      <c r="Z13">
        <v>0</v>
      </c>
      <c r="AA13">
        <v>-156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-109</v>
      </c>
      <c r="O14" s="88">
        <v>-307</v>
      </c>
      <c r="P14" s="88">
        <v>-162</v>
      </c>
      <c r="Q14" s="88">
        <v>-10</v>
      </c>
      <c r="R14" s="88">
        <v>0</v>
      </c>
      <c r="S14" s="116">
        <v>0</v>
      </c>
      <c r="U14" s="115">
        <v>-588</v>
      </c>
      <c r="V14" s="116">
        <v>0</v>
      </c>
      <c r="W14">
        <v>-109</v>
      </c>
      <c r="X14">
        <v>-307</v>
      </c>
      <c r="Y14">
        <v>-10</v>
      </c>
      <c r="Z14">
        <v>0</v>
      </c>
      <c r="AA14">
        <v>-162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0.86</v>
      </c>
      <c r="N15" s="115">
        <v>-109</v>
      </c>
      <c r="O15" s="88">
        <v>-312</v>
      </c>
      <c r="P15" s="88">
        <v>-166</v>
      </c>
      <c r="Q15" s="88">
        <v>0</v>
      </c>
      <c r="R15" s="88">
        <v>0</v>
      </c>
      <c r="S15" s="116">
        <v>0</v>
      </c>
      <c r="U15" s="115">
        <v>-587</v>
      </c>
      <c r="V15" s="116">
        <v>0.86</v>
      </c>
      <c r="W15">
        <v>-109</v>
      </c>
      <c r="X15">
        <v>-312</v>
      </c>
      <c r="Y15">
        <v>0</v>
      </c>
      <c r="Z15">
        <v>0.86</v>
      </c>
      <c r="AA15">
        <v>-166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1.92</v>
      </c>
      <c r="N16" s="115">
        <v>-112</v>
      </c>
      <c r="O16" s="88">
        <v>-312</v>
      </c>
      <c r="P16" s="88">
        <v>-166</v>
      </c>
      <c r="Q16" s="88">
        <v>0</v>
      </c>
      <c r="R16" s="88">
        <v>0</v>
      </c>
      <c r="S16" s="116">
        <v>0</v>
      </c>
      <c r="U16" s="115">
        <v>-590</v>
      </c>
      <c r="V16" s="116">
        <v>1.92</v>
      </c>
      <c r="W16">
        <v>-112</v>
      </c>
      <c r="X16">
        <v>-312</v>
      </c>
      <c r="Y16">
        <v>0</v>
      </c>
      <c r="Z16">
        <v>1.92</v>
      </c>
      <c r="AA16">
        <v>-166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28.81</v>
      </c>
      <c r="L17" s="88">
        <v>0</v>
      </c>
      <c r="M17" s="116">
        <v>1.63</v>
      </c>
      <c r="N17" s="115">
        <v>-108</v>
      </c>
      <c r="O17" s="88">
        <v>-317</v>
      </c>
      <c r="P17" s="88">
        <v>-165</v>
      </c>
      <c r="Q17" s="88">
        <v>0</v>
      </c>
      <c r="R17" s="88">
        <v>0</v>
      </c>
      <c r="S17" s="116">
        <v>0</v>
      </c>
      <c r="U17" s="115">
        <v>-590</v>
      </c>
      <c r="V17" s="116">
        <v>30.44</v>
      </c>
      <c r="W17">
        <v>-108</v>
      </c>
      <c r="X17">
        <v>-317</v>
      </c>
      <c r="Y17">
        <v>28.81</v>
      </c>
      <c r="Z17">
        <v>1.63</v>
      </c>
      <c r="AA17">
        <v>-165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1.92</v>
      </c>
      <c r="N18" s="115">
        <v>-104</v>
      </c>
      <c r="O18" s="88">
        <v>-312</v>
      </c>
      <c r="P18" s="88">
        <v>-161</v>
      </c>
      <c r="Q18" s="88">
        <v>0</v>
      </c>
      <c r="R18" s="88">
        <v>0</v>
      </c>
      <c r="S18" s="116">
        <v>0</v>
      </c>
      <c r="U18" s="115">
        <v>-577</v>
      </c>
      <c r="V18" s="116">
        <v>1.92</v>
      </c>
      <c r="W18">
        <v>-104</v>
      </c>
      <c r="X18">
        <v>-312</v>
      </c>
      <c r="Y18">
        <v>0</v>
      </c>
      <c r="Z18">
        <v>1.92</v>
      </c>
      <c r="AA18">
        <v>-161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1.73</v>
      </c>
      <c r="N19" s="115">
        <v>-93</v>
      </c>
      <c r="O19" s="88">
        <v>-312</v>
      </c>
      <c r="P19" s="88">
        <v>-156</v>
      </c>
      <c r="Q19" s="88">
        <v>-10</v>
      </c>
      <c r="R19" s="88">
        <v>0</v>
      </c>
      <c r="S19" s="116">
        <v>0</v>
      </c>
      <c r="U19" s="115">
        <v>-571</v>
      </c>
      <c r="V19" s="116">
        <v>1.73</v>
      </c>
      <c r="W19">
        <v>-93</v>
      </c>
      <c r="X19">
        <v>-312</v>
      </c>
      <c r="Y19">
        <v>-10</v>
      </c>
      <c r="Z19">
        <v>1.73</v>
      </c>
      <c r="AA19">
        <v>-156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-82</v>
      </c>
      <c r="O20" s="88">
        <v>-307</v>
      </c>
      <c r="P20" s="88">
        <v>-147</v>
      </c>
      <c r="Q20" s="88">
        <v>0</v>
      </c>
      <c r="R20" s="88">
        <v>0</v>
      </c>
      <c r="S20" s="116">
        <v>0</v>
      </c>
      <c r="U20" s="115">
        <v>-536</v>
      </c>
      <c r="V20" s="116">
        <v>0</v>
      </c>
      <c r="W20">
        <v>-82</v>
      </c>
      <c r="X20">
        <v>-307</v>
      </c>
      <c r="Y20">
        <v>0</v>
      </c>
      <c r="Z20">
        <v>0</v>
      </c>
      <c r="AA20">
        <v>-147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3.94</v>
      </c>
      <c r="N21" s="115">
        <v>-62</v>
      </c>
      <c r="O21" s="88">
        <v>-302</v>
      </c>
      <c r="P21" s="88">
        <v>-139</v>
      </c>
      <c r="Q21" s="88">
        <v>0</v>
      </c>
      <c r="R21" s="88">
        <v>0</v>
      </c>
      <c r="S21" s="116">
        <v>0</v>
      </c>
      <c r="U21" s="115">
        <v>-503</v>
      </c>
      <c r="V21" s="116">
        <v>3.94</v>
      </c>
      <c r="W21">
        <v>-62</v>
      </c>
      <c r="X21">
        <v>-302</v>
      </c>
      <c r="Y21">
        <v>0</v>
      </c>
      <c r="Z21">
        <v>3.94</v>
      </c>
      <c r="AA21">
        <v>-139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28.8</v>
      </c>
      <c r="L22" s="88">
        <v>0</v>
      </c>
      <c r="M22" s="116">
        <v>2.98</v>
      </c>
      <c r="N22" s="115">
        <v>-35</v>
      </c>
      <c r="O22" s="88">
        <v>-287</v>
      </c>
      <c r="P22" s="88">
        <v>-121</v>
      </c>
      <c r="Q22" s="88">
        <v>0</v>
      </c>
      <c r="R22" s="88">
        <v>0</v>
      </c>
      <c r="S22" s="116">
        <v>0</v>
      </c>
      <c r="U22" s="115">
        <v>-443</v>
      </c>
      <c r="V22" s="116">
        <v>31.78</v>
      </c>
      <c r="W22">
        <v>-35</v>
      </c>
      <c r="X22">
        <v>-287</v>
      </c>
      <c r="Y22">
        <v>28.8</v>
      </c>
      <c r="Z22">
        <v>2.98</v>
      </c>
      <c r="AA22">
        <v>-121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2.78</v>
      </c>
      <c r="N23" s="115">
        <v>0</v>
      </c>
      <c r="O23" s="88">
        <v>-272</v>
      </c>
      <c r="P23" s="88">
        <v>-95</v>
      </c>
      <c r="Q23" s="88">
        <v>0</v>
      </c>
      <c r="R23" s="88">
        <v>0</v>
      </c>
      <c r="S23" s="116">
        <v>0</v>
      </c>
      <c r="U23" s="115">
        <v>-367</v>
      </c>
      <c r="V23" s="116">
        <v>2.78</v>
      </c>
      <c r="W23">
        <v>0</v>
      </c>
      <c r="X23">
        <v>-272</v>
      </c>
      <c r="Y23">
        <v>0</v>
      </c>
      <c r="Z23">
        <v>2.78</v>
      </c>
      <c r="AA23">
        <v>-95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2.98</v>
      </c>
      <c r="N24" s="115">
        <v>0</v>
      </c>
      <c r="O24" s="88">
        <v>-247</v>
      </c>
      <c r="P24" s="88">
        <v>-65</v>
      </c>
      <c r="Q24" s="88">
        <v>-10</v>
      </c>
      <c r="R24" s="88">
        <v>0</v>
      </c>
      <c r="S24" s="116">
        <v>0</v>
      </c>
      <c r="U24" s="115">
        <v>-322</v>
      </c>
      <c r="V24" s="116">
        <v>2.98</v>
      </c>
      <c r="W24">
        <v>0</v>
      </c>
      <c r="X24">
        <v>-247</v>
      </c>
      <c r="Y24">
        <v>-10</v>
      </c>
      <c r="Z24">
        <v>2.98</v>
      </c>
      <c r="AA24">
        <v>-65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3.74</v>
      </c>
      <c r="N25" s="115">
        <v>0</v>
      </c>
      <c r="O25" s="88">
        <v>-227</v>
      </c>
      <c r="P25" s="88">
        <v>-42</v>
      </c>
      <c r="Q25" s="88">
        <v>0</v>
      </c>
      <c r="R25" s="88">
        <v>0</v>
      </c>
      <c r="S25" s="116">
        <v>0</v>
      </c>
      <c r="U25" s="115">
        <v>-269</v>
      </c>
      <c r="V25" s="116">
        <v>3.74</v>
      </c>
      <c r="W25">
        <v>0</v>
      </c>
      <c r="X25">
        <v>-227</v>
      </c>
      <c r="Y25">
        <v>0</v>
      </c>
      <c r="Z25">
        <v>3.74</v>
      </c>
      <c r="AA25">
        <v>-42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-218</v>
      </c>
      <c r="P26" s="88">
        <v>-99</v>
      </c>
      <c r="Q26" s="88">
        <v>0</v>
      </c>
      <c r="R26" s="88">
        <v>0</v>
      </c>
      <c r="S26" s="116">
        <v>0</v>
      </c>
      <c r="U26" s="115">
        <v>-317</v>
      </c>
      <c r="V26" s="116">
        <v>0</v>
      </c>
      <c r="W26">
        <v>0</v>
      </c>
      <c r="X26">
        <v>-218</v>
      </c>
      <c r="Y26">
        <v>0</v>
      </c>
      <c r="Z26">
        <v>0</v>
      </c>
      <c r="AA26">
        <v>-99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19.2</v>
      </c>
      <c r="L27" s="88">
        <v>0</v>
      </c>
      <c r="M27" s="116">
        <v>1.92</v>
      </c>
      <c r="N27" s="115">
        <v>0</v>
      </c>
      <c r="O27" s="88">
        <v>-275</v>
      </c>
      <c r="P27" s="88">
        <v>-176</v>
      </c>
      <c r="Q27" s="88">
        <v>0</v>
      </c>
      <c r="R27" s="88">
        <v>0</v>
      </c>
      <c r="S27" s="116">
        <v>0</v>
      </c>
      <c r="U27" s="115">
        <v>-451</v>
      </c>
      <c r="V27" s="116">
        <v>21.12</v>
      </c>
      <c r="W27">
        <v>0</v>
      </c>
      <c r="X27">
        <v>-275</v>
      </c>
      <c r="Y27">
        <v>19.2</v>
      </c>
      <c r="Z27">
        <v>1.92</v>
      </c>
      <c r="AA27">
        <v>-176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6.05</v>
      </c>
      <c r="N28" s="115">
        <v>0</v>
      </c>
      <c r="O28" s="88">
        <v>-312</v>
      </c>
      <c r="P28" s="88">
        <v>-131</v>
      </c>
      <c r="Q28" s="88">
        <v>0</v>
      </c>
      <c r="R28" s="88">
        <v>0</v>
      </c>
      <c r="S28" s="116">
        <v>0</v>
      </c>
      <c r="U28" s="115">
        <v>-443</v>
      </c>
      <c r="V28" s="116">
        <v>6.05</v>
      </c>
      <c r="W28">
        <v>0</v>
      </c>
      <c r="X28">
        <v>-312</v>
      </c>
      <c r="Y28">
        <v>0</v>
      </c>
      <c r="Z28">
        <v>6.05</v>
      </c>
      <c r="AA28">
        <v>-131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5.86</v>
      </c>
      <c r="N29" s="115">
        <v>0</v>
      </c>
      <c r="O29" s="88">
        <v>-320</v>
      </c>
      <c r="P29" s="88">
        <v>-333</v>
      </c>
      <c r="Q29" s="88">
        <v>0</v>
      </c>
      <c r="R29" s="88">
        <v>0</v>
      </c>
      <c r="S29" s="116">
        <v>0</v>
      </c>
      <c r="U29" s="115">
        <v>-653</v>
      </c>
      <c r="V29" s="116">
        <v>5.86</v>
      </c>
      <c r="W29">
        <v>0</v>
      </c>
      <c r="X29">
        <v>-320</v>
      </c>
      <c r="Y29">
        <v>0</v>
      </c>
      <c r="Z29">
        <v>5.86</v>
      </c>
      <c r="AA29">
        <v>-333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4.8</v>
      </c>
      <c r="N30" s="115">
        <v>0</v>
      </c>
      <c r="O30" s="88">
        <v>-285</v>
      </c>
      <c r="P30" s="88">
        <v>-280</v>
      </c>
      <c r="Q30" s="88">
        <v>0</v>
      </c>
      <c r="R30" s="88">
        <v>0</v>
      </c>
      <c r="S30" s="116">
        <v>0</v>
      </c>
      <c r="U30" s="115">
        <v>-565</v>
      </c>
      <c r="V30" s="116">
        <v>4.8</v>
      </c>
      <c r="W30">
        <v>0</v>
      </c>
      <c r="X30">
        <v>-285</v>
      </c>
      <c r="Y30">
        <v>0</v>
      </c>
      <c r="Z30">
        <v>4.8</v>
      </c>
      <c r="AA30">
        <v>-280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4.99</v>
      </c>
      <c r="N31" s="115">
        <v>0</v>
      </c>
      <c r="O31" s="88">
        <v>-220</v>
      </c>
      <c r="P31" s="88">
        <v>-186</v>
      </c>
      <c r="Q31" s="88">
        <v>0</v>
      </c>
      <c r="R31" s="88">
        <v>0</v>
      </c>
      <c r="S31" s="116">
        <v>0</v>
      </c>
      <c r="U31" s="115">
        <v>-406</v>
      </c>
      <c r="V31" s="116">
        <v>4.99</v>
      </c>
      <c r="W31">
        <v>0</v>
      </c>
      <c r="X31">
        <v>-220</v>
      </c>
      <c r="Y31">
        <v>0</v>
      </c>
      <c r="Z31">
        <v>4.99</v>
      </c>
      <c r="AA31">
        <v>-186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57.61</v>
      </c>
      <c r="L32" s="88">
        <v>0</v>
      </c>
      <c r="M32" s="116">
        <v>0</v>
      </c>
      <c r="N32" s="115">
        <v>0</v>
      </c>
      <c r="O32" s="88">
        <v>-150</v>
      </c>
      <c r="P32" s="88">
        <v>-87</v>
      </c>
      <c r="Q32" s="88">
        <v>0</v>
      </c>
      <c r="R32" s="88">
        <v>0</v>
      </c>
      <c r="S32" s="116">
        <v>0</v>
      </c>
      <c r="U32" s="115">
        <v>-237</v>
      </c>
      <c r="V32" s="116">
        <v>57.61</v>
      </c>
      <c r="W32">
        <v>0</v>
      </c>
      <c r="X32">
        <v>-150</v>
      </c>
      <c r="Y32">
        <v>57.61</v>
      </c>
      <c r="Z32">
        <v>0</v>
      </c>
      <c r="AA32">
        <v>-87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19.2</v>
      </c>
      <c r="L33" s="88">
        <v>0</v>
      </c>
      <c r="M33" s="116">
        <v>2.5</v>
      </c>
      <c r="N33" s="115">
        <v>0</v>
      </c>
      <c r="O33" s="88">
        <v>-40</v>
      </c>
      <c r="P33" s="88">
        <v>0</v>
      </c>
      <c r="Q33" s="88">
        <v>0</v>
      </c>
      <c r="R33" s="88">
        <v>0</v>
      </c>
      <c r="S33" s="116">
        <v>0</v>
      </c>
      <c r="U33" s="115">
        <v>-40</v>
      </c>
      <c r="V33" s="116">
        <v>21.7</v>
      </c>
      <c r="W33">
        <v>0</v>
      </c>
      <c r="X33">
        <v>-40</v>
      </c>
      <c r="Y33">
        <v>19.2</v>
      </c>
      <c r="Z33">
        <v>2.5</v>
      </c>
      <c r="AA33">
        <v>0</v>
      </c>
    </row>
    <row r="34" spans="7:27">
      <c r="G34" t="s">
        <v>76</v>
      </c>
      <c r="H34" s="115">
        <v>111.37</v>
      </c>
      <c r="I34" s="88">
        <v>0</v>
      </c>
      <c r="J34" s="88">
        <v>0</v>
      </c>
      <c r="K34" s="88">
        <v>9.6</v>
      </c>
      <c r="L34" s="88">
        <v>0</v>
      </c>
      <c r="M34" s="116">
        <v>2.98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123.95</v>
      </c>
      <c r="W34">
        <v>111.37</v>
      </c>
      <c r="X34">
        <v>0</v>
      </c>
      <c r="Y34">
        <v>9.6</v>
      </c>
      <c r="Z34">
        <v>2.98</v>
      </c>
      <c r="AA34">
        <v>0</v>
      </c>
    </row>
    <row r="35" spans="7:27">
      <c r="G35" t="s">
        <v>77</v>
      </c>
      <c r="H35" s="115">
        <v>160.34</v>
      </c>
      <c r="I35" s="88">
        <v>0</v>
      </c>
      <c r="J35" s="88">
        <v>0</v>
      </c>
      <c r="K35" s="88">
        <v>0</v>
      </c>
      <c r="L35" s="88">
        <v>0</v>
      </c>
      <c r="M35" s="116">
        <v>4.8</v>
      </c>
      <c r="N35" s="115">
        <v>0</v>
      </c>
      <c r="O35" s="88">
        <v>0</v>
      </c>
      <c r="P35" s="88">
        <v>0</v>
      </c>
      <c r="Q35" s="88">
        <v>-40</v>
      </c>
      <c r="R35" s="88">
        <v>0</v>
      </c>
      <c r="S35" s="116">
        <v>0</v>
      </c>
      <c r="U35" s="115">
        <v>-40</v>
      </c>
      <c r="V35" s="116">
        <v>165.14</v>
      </c>
      <c r="W35">
        <v>160.34</v>
      </c>
      <c r="X35">
        <v>0</v>
      </c>
      <c r="Y35">
        <v>-40</v>
      </c>
      <c r="Z35">
        <v>4.8</v>
      </c>
      <c r="AA35">
        <v>0</v>
      </c>
    </row>
    <row r="36" spans="7:27">
      <c r="G36" t="s">
        <v>78</v>
      </c>
      <c r="H36" s="115">
        <v>263.06</v>
      </c>
      <c r="I36" s="88">
        <v>0</v>
      </c>
      <c r="J36" s="88">
        <v>0</v>
      </c>
      <c r="K36" s="88">
        <v>0</v>
      </c>
      <c r="L36" s="88">
        <v>0</v>
      </c>
      <c r="M36" s="116">
        <v>3.94</v>
      </c>
      <c r="N36" s="115">
        <v>0</v>
      </c>
      <c r="O36" s="88">
        <v>0</v>
      </c>
      <c r="P36" s="88">
        <v>0</v>
      </c>
      <c r="Q36" s="88">
        <v>-30</v>
      </c>
      <c r="R36" s="88">
        <v>0</v>
      </c>
      <c r="S36" s="116">
        <v>0</v>
      </c>
      <c r="U36" s="115">
        <v>-30</v>
      </c>
      <c r="V36" s="116">
        <v>267</v>
      </c>
      <c r="W36">
        <v>263.06</v>
      </c>
      <c r="X36">
        <v>0</v>
      </c>
      <c r="Y36">
        <v>-30</v>
      </c>
      <c r="Z36">
        <v>3.94</v>
      </c>
      <c r="AA36">
        <v>0</v>
      </c>
    </row>
    <row r="37" spans="7:27">
      <c r="G37" t="s">
        <v>79</v>
      </c>
      <c r="H37" s="115">
        <v>314.63</v>
      </c>
      <c r="I37" s="88">
        <v>0</v>
      </c>
      <c r="J37" s="88">
        <v>19.2</v>
      </c>
      <c r="K37" s="88">
        <v>0</v>
      </c>
      <c r="L37" s="88">
        <v>0</v>
      </c>
      <c r="M37" s="116">
        <v>5.76</v>
      </c>
      <c r="N37" s="115">
        <v>0</v>
      </c>
      <c r="O37" s="88">
        <v>0</v>
      </c>
      <c r="P37" s="88">
        <v>0</v>
      </c>
      <c r="Q37" s="88">
        <v>-20</v>
      </c>
      <c r="R37" s="88">
        <v>0</v>
      </c>
      <c r="S37" s="116">
        <v>0</v>
      </c>
      <c r="U37" s="115">
        <v>-20</v>
      </c>
      <c r="V37" s="116">
        <v>339.59</v>
      </c>
      <c r="W37">
        <v>314.63</v>
      </c>
      <c r="X37">
        <v>0</v>
      </c>
      <c r="Y37">
        <v>-20</v>
      </c>
      <c r="Z37">
        <v>5.76</v>
      </c>
      <c r="AA37">
        <v>19.2</v>
      </c>
    </row>
    <row r="38" spans="7:27">
      <c r="G38" t="s">
        <v>80</v>
      </c>
      <c r="H38" s="115">
        <v>363.69</v>
      </c>
      <c r="I38" s="88">
        <v>0</v>
      </c>
      <c r="J38" s="88">
        <v>36.479999999999997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-10</v>
      </c>
      <c r="R38" s="88">
        <v>0</v>
      </c>
      <c r="S38" s="116">
        <v>0</v>
      </c>
      <c r="U38" s="115">
        <v>-10</v>
      </c>
      <c r="V38" s="116">
        <v>400.17</v>
      </c>
      <c r="W38">
        <v>363.69</v>
      </c>
      <c r="X38">
        <v>0</v>
      </c>
      <c r="Y38">
        <v>-10</v>
      </c>
      <c r="Z38">
        <v>0</v>
      </c>
      <c r="AA38">
        <v>36.479999999999997</v>
      </c>
    </row>
    <row r="39" spans="7:27">
      <c r="G39" t="s">
        <v>81</v>
      </c>
      <c r="H39" s="115">
        <v>455.95</v>
      </c>
      <c r="I39" s="88">
        <v>0</v>
      </c>
      <c r="J39" s="88">
        <v>88.33</v>
      </c>
      <c r="K39" s="88">
        <v>0</v>
      </c>
      <c r="L39" s="88">
        <v>0</v>
      </c>
      <c r="M39" s="116">
        <v>2.98</v>
      </c>
      <c r="N39" s="115">
        <v>0</v>
      </c>
      <c r="O39" s="88">
        <v>0</v>
      </c>
      <c r="P39" s="88">
        <v>0</v>
      </c>
      <c r="Q39" s="88">
        <v>-65</v>
      </c>
      <c r="R39" s="88">
        <v>0</v>
      </c>
      <c r="S39" s="116">
        <v>0</v>
      </c>
      <c r="U39" s="115">
        <v>-65</v>
      </c>
      <c r="V39" s="116">
        <v>547.26</v>
      </c>
      <c r="W39">
        <v>455.95</v>
      </c>
      <c r="X39">
        <v>0</v>
      </c>
      <c r="Y39">
        <v>-65</v>
      </c>
      <c r="Z39">
        <v>2.98</v>
      </c>
      <c r="AA39">
        <v>88.33</v>
      </c>
    </row>
    <row r="40" spans="7:27">
      <c r="G40" t="s">
        <v>82</v>
      </c>
      <c r="H40" s="115">
        <v>487.15</v>
      </c>
      <c r="I40" s="88">
        <v>0</v>
      </c>
      <c r="J40" s="88">
        <v>165.14</v>
      </c>
      <c r="K40" s="88">
        <v>0</v>
      </c>
      <c r="L40" s="88">
        <v>0</v>
      </c>
      <c r="M40" s="116">
        <v>1.92</v>
      </c>
      <c r="N40" s="115">
        <v>0</v>
      </c>
      <c r="O40" s="88">
        <v>0</v>
      </c>
      <c r="P40" s="88">
        <v>0</v>
      </c>
      <c r="Q40" s="88">
        <v>-5</v>
      </c>
      <c r="R40" s="88">
        <v>0</v>
      </c>
      <c r="S40" s="116">
        <v>0</v>
      </c>
      <c r="U40" s="115">
        <v>-5</v>
      </c>
      <c r="V40" s="116">
        <v>654.21</v>
      </c>
      <c r="W40">
        <v>487.15</v>
      </c>
      <c r="X40">
        <v>0</v>
      </c>
      <c r="Y40">
        <v>-5</v>
      </c>
      <c r="Z40">
        <v>1.92</v>
      </c>
      <c r="AA40">
        <v>165.14</v>
      </c>
    </row>
    <row r="41" spans="7:27">
      <c r="G41" t="s">
        <v>83</v>
      </c>
      <c r="H41" s="115">
        <v>474.68</v>
      </c>
      <c r="I41" s="88">
        <v>0</v>
      </c>
      <c r="J41" s="88">
        <v>230.42</v>
      </c>
      <c r="K41" s="88">
        <v>0</v>
      </c>
      <c r="L41" s="88">
        <v>0</v>
      </c>
      <c r="M41" s="116">
        <v>3.74</v>
      </c>
      <c r="N41" s="115">
        <v>0</v>
      </c>
      <c r="O41" s="88">
        <v>0</v>
      </c>
      <c r="P41" s="88">
        <v>0</v>
      </c>
      <c r="Q41" s="88">
        <v>-2</v>
      </c>
      <c r="R41" s="88">
        <v>0</v>
      </c>
      <c r="S41" s="116">
        <v>0</v>
      </c>
      <c r="U41" s="115">
        <v>-2</v>
      </c>
      <c r="V41" s="116">
        <v>708.84</v>
      </c>
      <c r="W41">
        <v>474.68</v>
      </c>
      <c r="X41">
        <v>0</v>
      </c>
      <c r="Y41">
        <v>-2</v>
      </c>
      <c r="Z41">
        <v>3.74</v>
      </c>
      <c r="AA41">
        <v>230.42</v>
      </c>
    </row>
    <row r="42" spans="7:27">
      <c r="G42" t="s">
        <v>84</v>
      </c>
      <c r="H42" s="115">
        <v>485.04</v>
      </c>
      <c r="I42" s="88">
        <v>0</v>
      </c>
      <c r="J42" s="88">
        <v>242.91</v>
      </c>
      <c r="K42" s="88">
        <v>0</v>
      </c>
      <c r="L42" s="88">
        <v>0</v>
      </c>
      <c r="M42" s="116">
        <v>3.74</v>
      </c>
      <c r="N42" s="115">
        <v>0</v>
      </c>
      <c r="O42" s="88">
        <v>0</v>
      </c>
      <c r="P42" s="88">
        <v>0</v>
      </c>
      <c r="Q42" s="88">
        <v>-2</v>
      </c>
      <c r="R42" s="88">
        <v>0</v>
      </c>
      <c r="S42" s="116">
        <v>0</v>
      </c>
      <c r="U42" s="115">
        <v>-2</v>
      </c>
      <c r="V42" s="116">
        <v>731.69</v>
      </c>
      <c r="W42">
        <v>485.04</v>
      </c>
      <c r="X42">
        <v>0</v>
      </c>
      <c r="Y42">
        <v>-2</v>
      </c>
      <c r="Z42">
        <v>3.74</v>
      </c>
      <c r="AA42">
        <v>242.91</v>
      </c>
    </row>
    <row r="43" spans="7:27">
      <c r="G43" t="s">
        <v>85</v>
      </c>
      <c r="H43" s="115">
        <v>544.37</v>
      </c>
      <c r="I43" s="88">
        <v>0</v>
      </c>
      <c r="J43" s="88">
        <v>251.55</v>
      </c>
      <c r="K43" s="88">
        <v>0</v>
      </c>
      <c r="L43" s="88">
        <v>0</v>
      </c>
      <c r="M43" s="116">
        <v>2.98</v>
      </c>
      <c r="N43" s="115">
        <v>0</v>
      </c>
      <c r="O43" s="88">
        <v>0</v>
      </c>
      <c r="P43" s="88">
        <v>0</v>
      </c>
      <c r="Q43" s="88">
        <v>-2</v>
      </c>
      <c r="R43" s="88">
        <v>0</v>
      </c>
      <c r="S43" s="116">
        <v>0</v>
      </c>
      <c r="U43" s="115">
        <v>-2</v>
      </c>
      <c r="V43" s="116">
        <v>798.9</v>
      </c>
      <c r="W43">
        <v>544.37</v>
      </c>
      <c r="X43">
        <v>0</v>
      </c>
      <c r="Y43">
        <v>-2</v>
      </c>
      <c r="Z43">
        <v>2.98</v>
      </c>
      <c r="AA43">
        <v>251.55</v>
      </c>
    </row>
    <row r="44" spans="7:27">
      <c r="G44" t="s">
        <v>86</v>
      </c>
      <c r="H44" s="115">
        <v>529.97</v>
      </c>
      <c r="I44" s="88">
        <v>0</v>
      </c>
      <c r="J44" s="88">
        <v>269.79000000000002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-45</v>
      </c>
      <c r="R44" s="88">
        <v>0</v>
      </c>
      <c r="S44" s="116">
        <v>0</v>
      </c>
      <c r="U44" s="115">
        <v>-45</v>
      </c>
      <c r="V44" s="116">
        <v>799.76</v>
      </c>
      <c r="W44">
        <v>529.97</v>
      </c>
      <c r="X44">
        <v>0</v>
      </c>
      <c r="Y44">
        <v>-45</v>
      </c>
      <c r="Z44">
        <v>0</v>
      </c>
      <c r="AA44">
        <v>269.79000000000002</v>
      </c>
    </row>
    <row r="45" spans="7:27">
      <c r="G45" t="s">
        <v>87</v>
      </c>
      <c r="H45" s="115">
        <v>544.37</v>
      </c>
      <c r="I45" s="88">
        <v>0</v>
      </c>
      <c r="J45" s="88">
        <v>264.99</v>
      </c>
      <c r="K45" s="88">
        <v>0</v>
      </c>
      <c r="L45" s="88">
        <v>0</v>
      </c>
      <c r="M45" s="116">
        <v>2.69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812.05</v>
      </c>
      <c r="W45">
        <v>544.37</v>
      </c>
      <c r="X45">
        <v>0</v>
      </c>
      <c r="Y45">
        <v>0</v>
      </c>
      <c r="Z45">
        <v>2.69</v>
      </c>
      <c r="AA45">
        <v>264.99</v>
      </c>
    </row>
    <row r="46" spans="7:27">
      <c r="G46" t="s">
        <v>88</v>
      </c>
      <c r="H46" s="115">
        <v>537.07000000000005</v>
      </c>
      <c r="I46" s="88">
        <v>0</v>
      </c>
      <c r="J46" s="88">
        <v>256.35000000000002</v>
      </c>
      <c r="K46" s="88">
        <v>0</v>
      </c>
      <c r="L46" s="88">
        <v>0</v>
      </c>
      <c r="M46" s="116">
        <v>3.94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797.36</v>
      </c>
      <c r="W46">
        <v>537.07000000000005</v>
      </c>
      <c r="X46">
        <v>0</v>
      </c>
      <c r="Y46">
        <v>0</v>
      </c>
      <c r="Z46">
        <v>3.94</v>
      </c>
      <c r="AA46">
        <v>256.35000000000002</v>
      </c>
    </row>
    <row r="47" spans="7:27">
      <c r="G47" t="s">
        <v>89</v>
      </c>
      <c r="H47" s="115">
        <v>215.83</v>
      </c>
      <c r="I47" s="88">
        <v>0</v>
      </c>
      <c r="J47" s="88">
        <v>259.23</v>
      </c>
      <c r="K47" s="88">
        <v>0</v>
      </c>
      <c r="L47" s="88">
        <v>0</v>
      </c>
      <c r="M47" s="116">
        <v>1.92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476.98</v>
      </c>
      <c r="W47">
        <v>215.83</v>
      </c>
      <c r="X47">
        <v>0</v>
      </c>
      <c r="Y47">
        <v>0</v>
      </c>
      <c r="Z47">
        <v>1.92</v>
      </c>
      <c r="AA47">
        <v>259.23</v>
      </c>
    </row>
    <row r="48" spans="7:27">
      <c r="G48" t="s">
        <v>90</v>
      </c>
      <c r="H48" s="115">
        <v>203.06</v>
      </c>
      <c r="I48" s="88">
        <v>0</v>
      </c>
      <c r="J48" s="88">
        <v>231.38</v>
      </c>
      <c r="K48" s="88">
        <v>0</v>
      </c>
      <c r="L48" s="88">
        <v>0</v>
      </c>
      <c r="M48" s="116">
        <v>1.54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435.98</v>
      </c>
      <c r="W48">
        <v>203.06</v>
      </c>
      <c r="X48">
        <v>0</v>
      </c>
      <c r="Y48">
        <v>0</v>
      </c>
      <c r="Z48">
        <v>1.54</v>
      </c>
      <c r="AA48">
        <v>231.38</v>
      </c>
    </row>
    <row r="49" spans="7:27">
      <c r="G49" t="s">
        <v>91</v>
      </c>
      <c r="H49" s="115">
        <v>461.81</v>
      </c>
      <c r="I49" s="88">
        <v>0</v>
      </c>
      <c r="J49" s="88">
        <v>222.74</v>
      </c>
      <c r="K49" s="88">
        <v>0</v>
      </c>
      <c r="L49" s="88">
        <v>0</v>
      </c>
      <c r="M49" s="116">
        <v>3.94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688.49</v>
      </c>
      <c r="W49">
        <v>461.81</v>
      </c>
      <c r="X49">
        <v>0</v>
      </c>
      <c r="Y49">
        <v>0</v>
      </c>
      <c r="Z49">
        <v>3.94</v>
      </c>
      <c r="AA49">
        <v>222.74</v>
      </c>
    </row>
    <row r="50" spans="7:27">
      <c r="G50" t="s">
        <v>92</v>
      </c>
      <c r="H50" s="115">
        <v>409</v>
      </c>
      <c r="I50" s="88">
        <v>0</v>
      </c>
      <c r="J50" s="88">
        <v>192.02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601.02</v>
      </c>
      <c r="W50">
        <v>409</v>
      </c>
      <c r="X50">
        <v>0</v>
      </c>
      <c r="Y50">
        <v>0</v>
      </c>
      <c r="Z50">
        <v>0</v>
      </c>
      <c r="AA50">
        <v>192.02</v>
      </c>
    </row>
    <row r="51" spans="7:27">
      <c r="G51" t="s">
        <v>93</v>
      </c>
      <c r="H51" s="115">
        <v>343.71</v>
      </c>
      <c r="I51" s="88">
        <v>0</v>
      </c>
      <c r="J51" s="88">
        <v>160.34</v>
      </c>
      <c r="K51" s="88">
        <v>38.4</v>
      </c>
      <c r="L51" s="88">
        <v>0</v>
      </c>
      <c r="M51" s="116">
        <v>5.86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548.30999999999995</v>
      </c>
      <c r="W51">
        <v>343.71</v>
      </c>
      <c r="X51">
        <v>0</v>
      </c>
      <c r="Y51">
        <v>38.4</v>
      </c>
      <c r="Z51">
        <v>5.86</v>
      </c>
      <c r="AA51">
        <v>160.34</v>
      </c>
    </row>
    <row r="52" spans="7:27">
      <c r="G52" t="s">
        <v>94</v>
      </c>
      <c r="H52" s="115">
        <v>299.55</v>
      </c>
      <c r="I52" s="88">
        <v>0</v>
      </c>
      <c r="J52" s="88">
        <v>133.44999999999999</v>
      </c>
      <c r="K52" s="88">
        <v>0</v>
      </c>
      <c r="L52" s="88">
        <v>0</v>
      </c>
      <c r="M52" s="116">
        <v>2.98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435.98</v>
      </c>
      <c r="W52">
        <v>299.55</v>
      </c>
      <c r="X52">
        <v>0</v>
      </c>
      <c r="Y52">
        <v>0</v>
      </c>
      <c r="Z52">
        <v>2.98</v>
      </c>
      <c r="AA52">
        <v>133.44999999999999</v>
      </c>
    </row>
    <row r="53" spans="7:27">
      <c r="G53" t="s">
        <v>95</v>
      </c>
      <c r="H53" s="115">
        <v>264.02999999999997</v>
      </c>
      <c r="I53" s="88">
        <v>0</v>
      </c>
      <c r="J53" s="88">
        <v>105.61</v>
      </c>
      <c r="K53" s="88">
        <v>0</v>
      </c>
      <c r="L53" s="88">
        <v>0</v>
      </c>
      <c r="M53" s="116">
        <v>1.92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371.56</v>
      </c>
      <c r="W53">
        <v>264.02999999999997</v>
      </c>
      <c r="X53">
        <v>0</v>
      </c>
      <c r="Y53">
        <v>0</v>
      </c>
      <c r="Z53">
        <v>1.92</v>
      </c>
      <c r="AA53">
        <v>105.61</v>
      </c>
    </row>
    <row r="54" spans="7:27">
      <c r="G54" t="s">
        <v>96</v>
      </c>
      <c r="H54" s="115">
        <v>222.74</v>
      </c>
      <c r="I54" s="88">
        <v>0</v>
      </c>
      <c r="J54" s="88">
        <v>45.12</v>
      </c>
      <c r="K54" s="88">
        <v>0</v>
      </c>
      <c r="L54" s="88">
        <v>0</v>
      </c>
      <c r="M54" s="116">
        <v>3.94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271.8</v>
      </c>
      <c r="W54">
        <v>222.74</v>
      </c>
      <c r="X54">
        <v>0</v>
      </c>
      <c r="Y54">
        <v>0</v>
      </c>
      <c r="Z54">
        <v>3.94</v>
      </c>
      <c r="AA54">
        <v>45.12</v>
      </c>
    </row>
    <row r="55" spans="7:27">
      <c r="G55" t="s">
        <v>97</v>
      </c>
      <c r="H55" s="115">
        <v>202.58</v>
      </c>
      <c r="I55" s="88">
        <v>0</v>
      </c>
      <c r="J55" s="88">
        <v>13.44</v>
      </c>
      <c r="K55" s="88">
        <v>0</v>
      </c>
      <c r="L55" s="88">
        <v>0</v>
      </c>
      <c r="M55" s="116">
        <v>2.98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219</v>
      </c>
      <c r="W55">
        <v>202.58</v>
      </c>
      <c r="X55">
        <v>0</v>
      </c>
      <c r="Y55">
        <v>0</v>
      </c>
      <c r="Z55">
        <v>2.98</v>
      </c>
      <c r="AA55">
        <v>13.44</v>
      </c>
    </row>
    <row r="56" spans="7:27">
      <c r="G56" t="s">
        <v>98</v>
      </c>
      <c r="H56" s="115">
        <v>162.26</v>
      </c>
      <c r="I56" s="88">
        <v>0</v>
      </c>
      <c r="J56" s="88">
        <v>0</v>
      </c>
      <c r="K56" s="88">
        <v>43.2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205.46</v>
      </c>
      <c r="W56">
        <v>162.26</v>
      </c>
      <c r="X56">
        <v>0</v>
      </c>
      <c r="Y56">
        <v>43.2</v>
      </c>
      <c r="Z56">
        <v>0</v>
      </c>
      <c r="AA56">
        <v>0</v>
      </c>
    </row>
    <row r="57" spans="7:27">
      <c r="G57" t="s">
        <v>99</v>
      </c>
      <c r="H57" s="115">
        <v>122.9</v>
      </c>
      <c r="I57" s="88">
        <v>0</v>
      </c>
      <c r="J57" s="88">
        <v>0</v>
      </c>
      <c r="K57" s="88">
        <v>0</v>
      </c>
      <c r="L57" s="88">
        <v>0</v>
      </c>
      <c r="M57" s="116">
        <v>2.78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125.68</v>
      </c>
      <c r="W57">
        <v>122.9</v>
      </c>
      <c r="X57">
        <v>0</v>
      </c>
      <c r="Y57">
        <v>0</v>
      </c>
      <c r="Z57">
        <v>2.78</v>
      </c>
      <c r="AA57">
        <v>0</v>
      </c>
    </row>
    <row r="58" spans="7:27">
      <c r="G58" t="s">
        <v>100</v>
      </c>
      <c r="H58" s="115">
        <v>101.77</v>
      </c>
      <c r="I58" s="88">
        <v>0</v>
      </c>
      <c r="J58" s="88">
        <v>0</v>
      </c>
      <c r="K58" s="88">
        <v>0</v>
      </c>
      <c r="L58" s="88">
        <v>0</v>
      </c>
      <c r="M58" s="116">
        <v>2.98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104.75</v>
      </c>
      <c r="W58">
        <v>101.77</v>
      </c>
      <c r="X58">
        <v>0</v>
      </c>
      <c r="Y58">
        <v>0</v>
      </c>
      <c r="Z58">
        <v>2.98</v>
      </c>
      <c r="AA58">
        <v>0</v>
      </c>
    </row>
    <row r="59" spans="7:27">
      <c r="G59" t="s">
        <v>101</v>
      </c>
      <c r="H59" s="115">
        <v>77.77</v>
      </c>
      <c r="I59" s="88">
        <v>0</v>
      </c>
      <c r="J59" s="88">
        <v>0</v>
      </c>
      <c r="K59" s="88">
        <v>0</v>
      </c>
      <c r="L59" s="88">
        <v>0</v>
      </c>
      <c r="M59" s="116">
        <v>1.92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79.69</v>
      </c>
      <c r="W59">
        <v>77.77</v>
      </c>
      <c r="X59">
        <v>0</v>
      </c>
      <c r="Y59">
        <v>0</v>
      </c>
      <c r="Z59">
        <v>1.92</v>
      </c>
      <c r="AA59">
        <v>0</v>
      </c>
    </row>
    <row r="60" spans="7:27">
      <c r="G60" t="s">
        <v>102</v>
      </c>
      <c r="H60" s="115">
        <v>66.25</v>
      </c>
      <c r="I60" s="88">
        <v>0</v>
      </c>
      <c r="J60" s="88">
        <v>0</v>
      </c>
      <c r="K60" s="88">
        <v>38.4</v>
      </c>
      <c r="L60" s="88">
        <v>0</v>
      </c>
      <c r="M60" s="116">
        <v>3.94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108.59</v>
      </c>
      <c r="W60">
        <v>66.25</v>
      </c>
      <c r="X60">
        <v>0</v>
      </c>
      <c r="Y60">
        <v>38.4</v>
      </c>
      <c r="Z60">
        <v>3.94</v>
      </c>
      <c r="AA60">
        <v>0</v>
      </c>
    </row>
    <row r="61" spans="7:27">
      <c r="G61" t="s">
        <v>103</v>
      </c>
      <c r="H61" s="115">
        <v>59.52</v>
      </c>
      <c r="I61" s="88">
        <v>0</v>
      </c>
      <c r="J61" s="88">
        <v>0</v>
      </c>
      <c r="K61" s="88">
        <v>0</v>
      </c>
      <c r="L61" s="88">
        <v>0</v>
      </c>
      <c r="M61" s="116">
        <v>4.6100000000000003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64.13</v>
      </c>
      <c r="W61">
        <v>59.52</v>
      </c>
      <c r="X61">
        <v>0</v>
      </c>
      <c r="Y61">
        <v>0</v>
      </c>
      <c r="Z61">
        <v>4.6100000000000003</v>
      </c>
      <c r="AA61">
        <v>0</v>
      </c>
    </row>
    <row r="62" spans="7:27">
      <c r="G62" t="s">
        <v>104</v>
      </c>
      <c r="H62" s="115">
        <v>48.97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48.97</v>
      </c>
      <c r="W62">
        <v>48.97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37.44</v>
      </c>
      <c r="I63" s="88">
        <v>0</v>
      </c>
      <c r="J63" s="88">
        <v>0</v>
      </c>
      <c r="K63" s="88">
        <v>0</v>
      </c>
      <c r="L63" s="88">
        <v>0</v>
      </c>
      <c r="M63" s="116">
        <v>1.92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39.36</v>
      </c>
      <c r="W63">
        <v>37.44</v>
      </c>
      <c r="X63">
        <v>0</v>
      </c>
      <c r="Y63">
        <v>0</v>
      </c>
      <c r="Z63">
        <v>1.92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3.94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3.94</v>
      </c>
      <c r="W64">
        <v>0</v>
      </c>
      <c r="X64">
        <v>0</v>
      </c>
      <c r="Y64">
        <v>0</v>
      </c>
      <c r="Z64">
        <v>3.94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33.6</v>
      </c>
      <c r="L65" s="88">
        <v>0</v>
      </c>
      <c r="M65" s="116">
        <v>4.9000000000000004</v>
      </c>
      <c r="N65" s="115">
        <v>0</v>
      </c>
      <c r="O65" s="88">
        <v>-25</v>
      </c>
      <c r="P65" s="88">
        <v>0</v>
      </c>
      <c r="Q65" s="88">
        <v>0</v>
      </c>
      <c r="R65" s="88">
        <v>0</v>
      </c>
      <c r="S65" s="116">
        <v>0</v>
      </c>
      <c r="U65" s="115">
        <v>-25</v>
      </c>
      <c r="V65" s="116">
        <v>38.5</v>
      </c>
      <c r="W65">
        <v>0</v>
      </c>
      <c r="X65">
        <v>-25</v>
      </c>
      <c r="Y65">
        <v>33.6</v>
      </c>
      <c r="Z65">
        <v>4.9000000000000004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3.84</v>
      </c>
      <c r="N66" s="115">
        <v>0</v>
      </c>
      <c r="O66" s="88">
        <v>-35</v>
      </c>
      <c r="P66" s="88">
        <v>0</v>
      </c>
      <c r="Q66" s="88">
        <v>0</v>
      </c>
      <c r="R66" s="88">
        <v>0</v>
      </c>
      <c r="S66" s="116">
        <v>0</v>
      </c>
      <c r="U66" s="115">
        <v>-35</v>
      </c>
      <c r="V66" s="116">
        <v>3.84</v>
      </c>
      <c r="W66">
        <v>0</v>
      </c>
      <c r="X66">
        <v>-35</v>
      </c>
      <c r="Y66">
        <v>0</v>
      </c>
      <c r="Z66">
        <v>3.84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3.94</v>
      </c>
      <c r="N67" s="115">
        <v>0</v>
      </c>
      <c r="O67" s="88">
        <v>0</v>
      </c>
      <c r="P67" s="88">
        <v>0</v>
      </c>
      <c r="Q67" s="88">
        <v>-20</v>
      </c>
      <c r="R67" s="88">
        <v>0</v>
      </c>
      <c r="S67" s="116">
        <v>0</v>
      </c>
      <c r="U67" s="115">
        <v>-20</v>
      </c>
      <c r="V67" s="116">
        <v>3.94</v>
      </c>
      <c r="W67">
        <v>0</v>
      </c>
      <c r="X67">
        <v>0</v>
      </c>
      <c r="Y67">
        <v>-20</v>
      </c>
      <c r="Z67">
        <v>3.94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-20</v>
      </c>
      <c r="R68" s="88">
        <v>0</v>
      </c>
      <c r="S68" s="116">
        <v>0</v>
      </c>
      <c r="U68" s="115">
        <v>-20</v>
      </c>
      <c r="V68" s="116">
        <v>0</v>
      </c>
      <c r="W68">
        <v>0</v>
      </c>
      <c r="X68">
        <v>0</v>
      </c>
      <c r="Y68">
        <v>-20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4.8</v>
      </c>
      <c r="N69" s="115">
        <v>0</v>
      </c>
      <c r="O69" s="88">
        <v>0</v>
      </c>
      <c r="P69" s="88">
        <v>0</v>
      </c>
      <c r="Q69" s="88">
        <v>-80</v>
      </c>
      <c r="R69" s="88">
        <v>0</v>
      </c>
      <c r="S69" s="116">
        <v>0</v>
      </c>
      <c r="U69" s="115">
        <v>-80</v>
      </c>
      <c r="V69" s="116">
        <v>4.8</v>
      </c>
      <c r="W69">
        <v>0</v>
      </c>
      <c r="X69">
        <v>0</v>
      </c>
      <c r="Y69">
        <v>-80</v>
      </c>
      <c r="Z69">
        <v>4.8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2.98</v>
      </c>
      <c r="N70" s="115">
        <v>0</v>
      </c>
      <c r="O70" s="88">
        <v>0</v>
      </c>
      <c r="P70" s="88">
        <v>0</v>
      </c>
      <c r="Q70" s="88">
        <v>-20</v>
      </c>
      <c r="R70" s="88">
        <v>0</v>
      </c>
      <c r="S70" s="116">
        <v>0</v>
      </c>
      <c r="U70" s="115">
        <v>-20</v>
      </c>
      <c r="V70" s="116">
        <v>2.98</v>
      </c>
      <c r="W70">
        <v>0</v>
      </c>
      <c r="X70">
        <v>0</v>
      </c>
      <c r="Y70">
        <v>-20</v>
      </c>
      <c r="Z70">
        <v>2.98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5.86</v>
      </c>
      <c r="N71" s="115">
        <v>0</v>
      </c>
      <c r="O71" s="88">
        <v>-100</v>
      </c>
      <c r="P71" s="88">
        <v>0</v>
      </c>
      <c r="Q71" s="88">
        <v>-20</v>
      </c>
      <c r="R71" s="88">
        <v>0</v>
      </c>
      <c r="S71" s="116">
        <v>0</v>
      </c>
      <c r="U71" s="115">
        <v>-120</v>
      </c>
      <c r="V71" s="116">
        <v>5.86</v>
      </c>
      <c r="W71">
        <v>0</v>
      </c>
      <c r="X71">
        <v>-100</v>
      </c>
      <c r="Y71">
        <v>-20</v>
      </c>
      <c r="Z71">
        <v>5.86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4.99</v>
      </c>
      <c r="N72" s="115">
        <v>0</v>
      </c>
      <c r="O72" s="88">
        <v>-75</v>
      </c>
      <c r="P72" s="88">
        <v>0</v>
      </c>
      <c r="Q72" s="88">
        <v>-30</v>
      </c>
      <c r="R72" s="88">
        <v>0</v>
      </c>
      <c r="S72" s="116">
        <v>0</v>
      </c>
      <c r="U72" s="115">
        <v>-105</v>
      </c>
      <c r="V72" s="116">
        <v>4.99</v>
      </c>
      <c r="W72">
        <v>0</v>
      </c>
      <c r="X72">
        <v>-75</v>
      </c>
      <c r="Y72">
        <v>-30</v>
      </c>
      <c r="Z72">
        <v>4.99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3.94</v>
      </c>
      <c r="N73" s="115">
        <v>0</v>
      </c>
      <c r="O73" s="88">
        <v>-75</v>
      </c>
      <c r="P73" s="88">
        <v>0</v>
      </c>
      <c r="Q73" s="88">
        <v>-30</v>
      </c>
      <c r="R73" s="88">
        <v>0</v>
      </c>
      <c r="S73" s="116">
        <v>0</v>
      </c>
      <c r="U73" s="115">
        <v>-105</v>
      </c>
      <c r="V73" s="116">
        <v>3.94</v>
      </c>
      <c r="W73">
        <v>0</v>
      </c>
      <c r="X73">
        <v>-75</v>
      </c>
      <c r="Y73">
        <v>-30</v>
      </c>
      <c r="Z73">
        <v>3.94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-70</v>
      </c>
      <c r="P74" s="88">
        <v>0</v>
      </c>
      <c r="Q74" s="88">
        <v>-80</v>
      </c>
      <c r="R74" s="88">
        <v>0</v>
      </c>
      <c r="S74" s="116">
        <v>0</v>
      </c>
      <c r="U74" s="115">
        <v>-150</v>
      </c>
      <c r="V74" s="116">
        <v>0</v>
      </c>
      <c r="W74">
        <v>0</v>
      </c>
      <c r="X74">
        <v>-70</v>
      </c>
      <c r="Y74">
        <v>-80</v>
      </c>
      <c r="Z74">
        <v>0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5.86</v>
      </c>
      <c r="N75" s="115">
        <v>0</v>
      </c>
      <c r="O75" s="88">
        <v>-115</v>
      </c>
      <c r="P75" s="88">
        <v>-36</v>
      </c>
      <c r="Q75" s="88">
        <v>-20</v>
      </c>
      <c r="R75" s="88">
        <v>0</v>
      </c>
      <c r="S75" s="116">
        <v>0</v>
      </c>
      <c r="U75" s="115">
        <v>-171</v>
      </c>
      <c r="V75" s="116">
        <v>5.86</v>
      </c>
      <c r="W75">
        <v>0</v>
      </c>
      <c r="X75">
        <v>-115</v>
      </c>
      <c r="Y75">
        <v>-20</v>
      </c>
      <c r="Z75">
        <v>5.86</v>
      </c>
      <c r="AA75">
        <v>-36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3.74</v>
      </c>
      <c r="N76" s="115">
        <v>0</v>
      </c>
      <c r="O76" s="88">
        <v>-100</v>
      </c>
      <c r="P76" s="88">
        <v>-20</v>
      </c>
      <c r="Q76" s="88">
        <v>-25</v>
      </c>
      <c r="R76" s="88">
        <v>0</v>
      </c>
      <c r="S76" s="116">
        <v>0</v>
      </c>
      <c r="U76" s="115">
        <v>-145</v>
      </c>
      <c r="V76" s="116">
        <v>3.74</v>
      </c>
      <c r="W76">
        <v>0</v>
      </c>
      <c r="X76">
        <v>-100</v>
      </c>
      <c r="Y76">
        <v>-25</v>
      </c>
      <c r="Z76">
        <v>3.74</v>
      </c>
      <c r="AA76">
        <v>-20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2.78</v>
      </c>
      <c r="N77" s="115">
        <v>0</v>
      </c>
      <c r="O77" s="88">
        <v>-100</v>
      </c>
      <c r="P77" s="88">
        <v>-20</v>
      </c>
      <c r="Q77" s="88">
        <v>-29</v>
      </c>
      <c r="R77" s="88">
        <v>0</v>
      </c>
      <c r="S77" s="116">
        <v>0</v>
      </c>
      <c r="U77" s="115">
        <v>-149</v>
      </c>
      <c r="V77" s="116">
        <v>2.78</v>
      </c>
      <c r="W77">
        <v>0</v>
      </c>
      <c r="X77">
        <v>-100</v>
      </c>
      <c r="Y77">
        <v>-29</v>
      </c>
      <c r="Z77">
        <v>2.78</v>
      </c>
      <c r="AA77">
        <v>-20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4.8</v>
      </c>
      <c r="N78" s="115">
        <v>0</v>
      </c>
      <c r="O78" s="88">
        <v>-105</v>
      </c>
      <c r="P78" s="88">
        <v>-27</v>
      </c>
      <c r="Q78" s="88">
        <v>-20</v>
      </c>
      <c r="R78" s="88">
        <v>0</v>
      </c>
      <c r="S78" s="116">
        <v>0</v>
      </c>
      <c r="U78" s="115">
        <v>-152</v>
      </c>
      <c r="V78" s="116">
        <v>4.8</v>
      </c>
      <c r="W78">
        <v>0</v>
      </c>
      <c r="X78">
        <v>-105</v>
      </c>
      <c r="Y78">
        <v>-20</v>
      </c>
      <c r="Z78">
        <v>4.8</v>
      </c>
      <c r="AA78">
        <v>-27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14.4</v>
      </c>
      <c r="L79" s="88">
        <v>0</v>
      </c>
      <c r="M79" s="116">
        <v>4.99</v>
      </c>
      <c r="N79" s="115">
        <v>0</v>
      </c>
      <c r="O79" s="88">
        <v>-95</v>
      </c>
      <c r="P79" s="88">
        <v>-19</v>
      </c>
      <c r="Q79" s="88">
        <v>0</v>
      </c>
      <c r="R79" s="88">
        <v>0</v>
      </c>
      <c r="S79" s="116">
        <v>0</v>
      </c>
      <c r="U79" s="115">
        <v>-114</v>
      </c>
      <c r="V79" s="116">
        <v>19.39</v>
      </c>
      <c r="W79">
        <v>0</v>
      </c>
      <c r="X79">
        <v>-95</v>
      </c>
      <c r="Y79">
        <v>14.4</v>
      </c>
      <c r="Z79">
        <v>4.99</v>
      </c>
      <c r="AA79">
        <v>-19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33.6</v>
      </c>
      <c r="L80" s="88">
        <v>0</v>
      </c>
      <c r="M80" s="116">
        <v>0</v>
      </c>
      <c r="N80" s="115">
        <v>0</v>
      </c>
      <c r="O80" s="88">
        <v>-110</v>
      </c>
      <c r="P80" s="88">
        <v>-36</v>
      </c>
      <c r="Q80" s="88">
        <v>0</v>
      </c>
      <c r="R80" s="88">
        <v>0</v>
      </c>
      <c r="S80" s="116">
        <v>0</v>
      </c>
      <c r="U80" s="115">
        <v>-146</v>
      </c>
      <c r="V80" s="116">
        <v>33.6</v>
      </c>
      <c r="W80">
        <v>0</v>
      </c>
      <c r="X80">
        <v>-110</v>
      </c>
      <c r="Y80">
        <v>33.6</v>
      </c>
      <c r="Z80">
        <v>0</v>
      </c>
      <c r="AA80">
        <v>-36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76.8</v>
      </c>
      <c r="L81" s="88">
        <v>0</v>
      </c>
      <c r="M81" s="116">
        <v>3.94</v>
      </c>
      <c r="N81" s="115">
        <v>0</v>
      </c>
      <c r="O81" s="88">
        <v>-110</v>
      </c>
      <c r="P81" s="88">
        <v>-38</v>
      </c>
      <c r="Q81" s="88">
        <v>0</v>
      </c>
      <c r="R81" s="88">
        <v>0</v>
      </c>
      <c r="S81" s="116">
        <v>0</v>
      </c>
      <c r="U81" s="115">
        <v>-148</v>
      </c>
      <c r="V81" s="116">
        <v>80.739999999999995</v>
      </c>
      <c r="W81">
        <v>0</v>
      </c>
      <c r="X81">
        <v>-110</v>
      </c>
      <c r="Y81">
        <v>76.8</v>
      </c>
      <c r="Z81">
        <v>3.94</v>
      </c>
      <c r="AA81">
        <v>-38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33.6</v>
      </c>
      <c r="L82" s="88">
        <v>0</v>
      </c>
      <c r="M82" s="116">
        <v>4.8</v>
      </c>
      <c r="N82" s="115">
        <v>0</v>
      </c>
      <c r="O82" s="88">
        <v>-110</v>
      </c>
      <c r="P82" s="88">
        <v>-47</v>
      </c>
      <c r="Q82" s="88">
        <v>0</v>
      </c>
      <c r="R82" s="88">
        <v>0</v>
      </c>
      <c r="S82" s="116">
        <v>0</v>
      </c>
      <c r="U82" s="115">
        <v>-157</v>
      </c>
      <c r="V82" s="116">
        <v>38.4</v>
      </c>
      <c r="W82">
        <v>0</v>
      </c>
      <c r="X82">
        <v>-110</v>
      </c>
      <c r="Y82">
        <v>33.6</v>
      </c>
      <c r="Z82">
        <v>4.8</v>
      </c>
      <c r="AA82">
        <v>-47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28.8</v>
      </c>
      <c r="L83" s="88">
        <v>0</v>
      </c>
      <c r="M83" s="116">
        <v>6.05</v>
      </c>
      <c r="N83" s="115">
        <v>0</v>
      </c>
      <c r="O83" s="88">
        <v>-120</v>
      </c>
      <c r="P83" s="88">
        <v>-74</v>
      </c>
      <c r="Q83" s="88">
        <v>0</v>
      </c>
      <c r="R83" s="88">
        <v>0</v>
      </c>
      <c r="S83" s="116">
        <v>0</v>
      </c>
      <c r="U83" s="115">
        <v>-194</v>
      </c>
      <c r="V83" s="116">
        <v>34.85</v>
      </c>
      <c r="W83">
        <v>0</v>
      </c>
      <c r="X83">
        <v>-120</v>
      </c>
      <c r="Y83">
        <v>28.8</v>
      </c>
      <c r="Z83">
        <v>6.05</v>
      </c>
      <c r="AA83">
        <v>-74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14.4</v>
      </c>
      <c r="L84" s="88">
        <v>0</v>
      </c>
      <c r="M84" s="116">
        <v>4.99</v>
      </c>
      <c r="N84" s="115">
        <v>0</v>
      </c>
      <c r="O84" s="88">
        <v>-130</v>
      </c>
      <c r="P84" s="88">
        <v>-104</v>
      </c>
      <c r="Q84" s="88">
        <v>0</v>
      </c>
      <c r="R84" s="88">
        <v>0</v>
      </c>
      <c r="S84" s="116">
        <v>0</v>
      </c>
      <c r="U84" s="115">
        <v>-234</v>
      </c>
      <c r="V84" s="116">
        <v>19.39</v>
      </c>
      <c r="W84">
        <v>0</v>
      </c>
      <c r="X84">
        <v>-130</v>
      </c>
      <c r="Y84">
        <v>14.4</v>
      </c>
      <c r="Z84">
        <v>4.99</v>
      </c>
      <c r="AA84">
        <v>-104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9.61</v>
      </c>
      <c r="L85" s="88">
        <v>0</v>
      </c>
      <c r="M85" s="116">
        <v>3.74</v>
      </c>
      <c r="N85" s="115">
        <v>0</v>
      </c>
      <c r="O85" s="88">
        <v>-140</v>
      </c>
      <c r="P85" s="88">
        <v>-134</v>
      </c>
      <c r="Q85" s="88">
        <v>0</v>
      </c>
      <c r="R85" s="88">
        <v>0</v>
      </c>
      <c r="S85" s="116">
        <v>0</v>
      </c>
      <c r="U85" s="115">
        <v>-274</v>
      </c>
      <c r="V85" s="116">
        <v>13.35</v>
      </c>
      <c r="W85">
        <v>0</v>
      </c>
      <c r="X85">
        <v>-140</v>
      </c>
      <c r="Y85">
        <v>9.61</v>
      </c>
      <c r="Z85">
        <v>3.74</v>
      </c>
      <c r="AA85">
        <v>-134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62.41</v>
      </c>
      <c r="L86" s="88">
        <v>0</v>
      </c>
      <c r="M86" s="116">
        <v>0</v>
      </c>
      <c r="N86" s="115">
        <v>0</v>
      </c>
      <c r="O86" s="88">
        <v>-150</v>
      </c>
      <c r="P86" s="88">
        <v>-169</v>
      </c>
      <c r="Q86" s="88">
        <v>0</v>
      </c>
      <c r="R86" s="88">
        <v>0</v>
      </c>
      <c r="S86" s="116">
        <v>0</v>
      </c>
      <c r="U86" s="115">
        <v>-319</v>
      </c>
      <c r="V86" s="116">
        <v>62.41</v>
      </c>
      <c r="W86">
        <v>0</v>
      </c>
      <c r="X86">
        <v>-150</v>
      </c>
      <c r="Y86">
        <v>62.41</v>
      </c>
      <c r="Z86">
        <v>0</v>
      </c>
      <c r="AA86">
        <v>-169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9.6</v>
      </c>
      <c r="L87" s="88">
        <v>0</v>
      </c>
      <c r="M87" s="116">
        <v>3.94</v>
      </c>
      <c r="N87" s="115">
        <v>0</v>
      </c>
      <c r="O87" s="88">
        <v>-70</v>
      </c>
      <c r="P87" s="88">
        <v>0</v>
      </c>
      <c r="Q87" s="88">
        <v>0</v>
      </c>
      <c r="R87" s="88">
        <v>0</v>
      </c>
      <c r="S87" s="116">
        <v>0</v>
      </c>
      <c r="U87" s="115">
        <v>-70</v>
      </c>
      <c r="V87" s="116">
        <v>13.54</v>
      </c>
      <c r="W87">
        <v>0</v>
      </c>
      <c r="X87">
        <v>-70</v>
      </c>
      <c r="Y87">
        <v>9.6</v>
      </c>
      <c r="Z87">
        <v>3.94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9.6</v>
      </c>
      <c r="L88" s="88">
        <v>0</v>
      </c>
      <c r="M88" s="116">
        <v>3.94</v>
      </c>
      <c r="N88" s="115">
        <v>0</v>
      </c>
      <c r="O88" s="88">
        <v>-70</v>
      </c>
      <c r="P88" s="88">
        <v>-7</v>
      </c>
      <c r="Q88" s="88">
        <v>0</v>
      </c>
      <c r="R88" s="88">
        <v>0</v>
      </c>
      <c r="S88" s="116">
        <v>0</v>
      </c>
      <c r="U88" s="115">
        <v>-77</v>
      </c>
      <c r="V88" s="116">
        <v>13.54</v>
      </c>
      <c r="W88">
        <v>0</v>
      </c>
      <c r="X88">
        <v>-70</v>
      </c>
      <c r="Y88">
        <v>9.6</v>
      </c>
      <c r="Z88">
        <v>3.94</v>
      </c>
      <c r="AA88">
        <v>-7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1.92</v>
      </c>
      <c r="L89" s="88">
        <v>0</v>
      </c>
      <c r="M89" s="116">
        <v>4.99</v>
      </c>
      <c r="N89" s="115">
        <v>0</v>
      </c>
      <c r="O89" s="88">
        <v>-65</v>
      </c>
      <c r="P89" s="88">
        <v>0</v>
      </c>
      <c r="Q89" s="88">
        <v>0</v>
      </c>
      <c r="R89" s="88">
        <v>0</v>
      </c>
      <c r="S89" s="116">
        <v>0</v>
      </c>
      <c r="U89" s="115">
        <v>-65</v>
      </c>
      <c r="V89" s="116">
        <v>6.91</v>
      </c>
      <c r="W89">
        <v>0</v>
      </c>
      <c r="X89">
        <v>-65</v>
      </c>
      <c r="Y89">
        <v>1.92</v>
      </c>
      <c r="Z89">
        <v>4.99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2.88</v>
      </c>
      <c r="L90" s="88">
        <v>0</v>
      </c>
      <c r="M90" s="116">
        <v>3.94</v>
      </c>
      <c r="N90" s="115">
        <v>0</v>
      </c>
      <c r="O90" s="88">
        <v>-3</v>
      </c>
      <c r="P90" s="88">
        <v>0</v>
      </c>
      <c r="Q90" s="88">
        <v>0</v>
      </c>
      <c r="R90" s="88">
        <v>0</v>
      </c>
      <c r="S90" s="116">
        <v>0</v>
      </c>
      <c r="U90" s="115">
        <v>-3</v>
      </c>
      <c r="V90" s="116">
        <v>6.82</v>
      </c>
      <c r="W90">
        <v>0</v>
      </c>
      <c r="X90">
        <v>-3</v>
      </c>
      <c r="Y90">
        <v>2.88</v>
      </c>
      <c r="Z90">
        <v>3.94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43.21</v>
      </c>
      <c r="L91" s="88">
        <v>0</v>
      </c>
      <c r="M91" s="116">
        <v>3.74</v>
      </c>
      <c r="N91" s="115">
        <v>0</v>
      </c>
      <c r="O91" s="88">
        <v>-18</v>
      </c>
      <c r="P91" s="88">
        <v>0</v>
      </c>
      <c r="Q91" s="88">
        <v>0</v>
      </c>
      <c r="R91" s="88">
        <v>0</v>
      </c>
      <c r="S91" s="116">
        <v>0</v>
      </c>
      <c r="U91" s="115">
        <v>-18</v>
      </c>
      <c r="V91" s="116">
        <v>46.95</v>
      </c>
      <c r="W91">
        <v>0</v>
      </c>
      <c r="X91">
        <v>-18</v>
      </c>
      <c r="Y91">
        <v>43.21</v>
      </c>
      <c r="Z91">
        <v>3.74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-31.8</v>
      </c>
      <c r="P92" s="88">
        <v>0</v>
      </c>
      <c r="Q92" s="88">
        <v>0</v>
      </c>
      <c r="R92" s="88">
        <v>0</v>
      </c>
      <c r="S92" s="116">
        <v>0</v>
      </c>
      <c r="U92" s="115">
        <v>-31.8</v>
      </c>
      <c r="V92" s="116">
        <v>0</v>
      </c>
      <c r="W92">
        <v>0</v>
      </c>
      <c r="X92">
        <v>-31.8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2.98</v>
      </c>
      <c r="N93" s="115">
        <v>0</v>
      </c>
      <c r="O93" s="88">
        <v>-47</v>
      </c>
      <c r="P93" s="88">
        <v>0</v>
      </c>
      <c r="Q93" s="88">
        <v>0</v>
      </c>
      <c r="R93" s="88">
        <v>0</v>
      </c>
      <c r="S93" s="116">
        <v>0</v>
      </c>
      <c r="U93" s="115">
        <v>-47</v>
      </c>
      <c r="V93" s="116">
        <v>2.98</v>
      </c>
      <c r="W93">
        <v>0</v>
      </c>
      <c r="X93">
        <v>-47</v>
      </c>
      <c r="Y93">
        <v>0</v>
      </c>
      <c r="Z93">
        <v>2.98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4.99</v>
      </c>
      <c r="N94" s="115">
        <v>0</v>
      </c>
      <c r="O94" s="88">
        <v>-67</v>
      </c>
      <c r="P94" s="88">
        <v>0</v>
      </c>
      <c r="Q94" s="88">
        <v>0</v>
      </c>
      <c r="R94" s="88">
        <v>0</v>
      </c>
      <c r="S94" s="116">
        <v>0</v>
      </c>
      <c r="U94" s="115">
        <v>-67</v>
      </c>
      <c r="V94" s="116">
        <v>4.99</v>
      </c>
      <c r="W94">
        <v>0</v>
      </c>
      <c r="X94">
        <v>-67</v>
      </c>
      <c r="Y94">
        <v>0</v>
      </c>
      <c r="Z94">
        <v>4.99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3.94</v>
      </c>
      <c r="N95" s="115">
        <v>0</v>
      </c>
      <c r="O95" s="88">
        <v>-92</v>
      </c>
      <c r="P95" s="88">
        <v>0</v>
      </c>
      <c r="Q95" s="88">
        <v>0</v>
      </c>
      <c r="R95" s="88">
        <v>0</v>
      </c>
      <c r="S95" s="116">
        <v>0</v>
      </c>
      <c r="U95" s="115">
        <v>-92</v>
      </c>
      <c r="V95" s="116">
        <v>3.94</v>
      </c>
      <c r="W95">
        <v>0</v>
      </c>
      <c r="X95">
        <v>-92</v>
      </c>
      <c r="Y95">
        <v>0</v>
      </c>
      <c r="Z95">
        <v>3.94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28.8</v>
      </c>
      <c r="L96" s="88">
        <v>0</v>
      </c>
      <c r="M96" s="116">
        <v>2.98</v>
      </c>
      <c r="N96" s="115">
        <v>0</v>
      </c>
      <c r="O96" s="88">
        <v>-117</v>
      </c>
      <c r="P96" s="88">
        <v>0</v>
      </c>
      <c r="Q96" s="88">
        <v>0</v>
      </c>
      <c r="R96" s="88">
        <v>0</v>
      </c>
      <c r="S96" s="116">
        <v>0</v>
      </c>
      <c r="U96" s="115">
        <v>-117</v>
      </c>
      <c r="V96" s="116">
        <v>31.78</v>
      </c>
      <c r="W96">
        <v>0</v>
      </c>
      <c r="X96">
        <v>-117</v>
      </c>
      <c r="Y96">
        <v>28.8</v>
      </c>
      <c r="Z96">
        <v>2.98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2.98</v>
      </c>
      <c r="N97" s="115">
        <v>0</v>
      </c>
      <c r="O97" s="88">
        <v>-137</v>
      </c>
      <c r="P97" s="88">
        <v>0</v>
      </c>
      <c r="Q97" s="88">
        <v>0</v>
      </c>
      <c r="R97" s="88">
        <v>0</v>
      </c>
      <c r="S97" s="116">
        <v>0</v>
      </c>
      <c r="U97" s="115">
        <v>-137</v>
      </c>
      <c r="V97" s="116">
        <v>2.98</v>
      </c>
      <c r="W97">
        <v>0</v>
      </c>
      <c r="X97">
        <v>-137</v>
      </c>
      <c r="Y97">
        <v>0</v>
      </c>
      <c r="Z97">
        <v>2.98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-157</v>
      </c>
      <c r="P98" s="88">
        <v>-14</v>
      </c>
      <c r="Q98" s="88">
        <v>0</v>
      </c>
      <c r="R98" s="88">
        <v>0</v>
      </c>
      <c r="S98" s="116">
        <v>0</v>
      </c>
      <c r="U98" s="115">
        <v>-171</v>
      </c>
      <c r="V98" s="116">
        <v>0</v>
      </c>
      <c r="W98">
        <v>0</v>
      </c>
      <c r="X98">
        <v>-157</v>
      </c>
      <c r="Y98">
        <v>0</v>
      </c>
      <c r="Z98">
        <v>0</v>
      </c>
      <c r="AA98">
        <v>-14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2.1427200000000002</v>
      </c>
      <c r="I99" s="111">
        <f t="shared" ref="I99:BQ99" si="1">SUM(I3:I98)/4000</f>
        <v>0</v>
      </c>
      <c r="J99" s="111">
        <f t="shared" si="1"/>
        <v>0.79712250000000007</v>
      </c>
      <c r="K99" s="111">
        <f t="shared" si="1"/>
        <v>0.18721249999999998</v>
      </c>
      <c r="L99" s="111">
        <f t="shared" si="1"/>
        <v>0</v>
      </c>
      <c r="M99" s="111">
        <f t="shared" si="1"/>
        <v>6.4940000000000039E-2</v>
      </c>
      <c r="N99" s="110">
        <f t="shared" si="1"/>
        <v>-0.39250000000000002</v>
      </c>
      <c r="O99" s="111">
        <f t="shared" si="1"/>
        <v>-2.7451999999999996</v>
      </c>
      <c r="P99" s="111">
        <f t="shared" si="1"/>
        <v>-1.2197499999999999</v>
      </c>
      <c r="Q99" s="111">
        <f t="shared" si="1"/>
        <v>-0.16500000000000001</v>
      </c>
      <c r="R99" s="111">
        <f t="shared" si="1"/>
        <v>0</v>
      </c>
      <c r="S99" s="112">
        <f t="shared" si="1"/>
        <v>0</v>
      </c>
      <c r="U99" s="110">
        <f t="shared" si="1"/>
        <v>-4.5224500000000001</v>
      </c>
      <c r="V99" s="112">
        <f t="shared" si="1"/>
        <v>3.1919949999999999</v>
      </c>
      <c r="W99">
        <f t="shared" si="1"/>
        <v>1.7502200000000003</v>
      </c>
      <c r="X99">
        <f t="shared" si="1"/>
        <v>-2.7451999999999996</v>
      </c>
      <c r="Y99">
        <f t="shared" si="1"/>
        <v>2.2212499999999982E-2</v>
      </c>
      <c r="Z99">
        <f t="shared" si="1"/>
        <v>6.4940000000000039E-2</v>
      </c>
      <c r="AA99">
        <f t="shared" si="1"/>
        <v>-0.4226275000000001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470</v>
      </c>
      <c r="AL1" t="s">
        <v>471</v>
      </c>
      <c r="AM1" t="s">
        <v>476</v>
      </c>
      <c r="AN1" t="s">
        <v>477</v>
      </c>
      <c r="AO1" t="s">
        <v>471</v>
      </c>
      <c r="AP1" t="s">
        <v>478</v>
      </c>
      <c r="AQ1" t="s">
        <v>479</v>
      </c>
      <c r="AR1" t="s">
        <v>470</v>
      </c>
      <c r="AS1" t="s">
        <v>150</v>
      </c>
      <c r="AT1" t="s">
        <v>150</v>
      </c>
      <c r="AU1" t="s">
        <v>149</v>
      </c>
      <c r="AV1" t="s">
        <v>150</v>
      </c>
      <c r="AW1" t="s">
        <v>150</v>
      </c>
      <c r="AX1" t="s">
        <v>149</v>
      </c>
      <c r="AY1" t="s">
        <v>150</v>
      </c>
      <c r="AZ1" t="s">
        <v>150</v>
      </c>
      <c r="BA1" t="s">
        <v>150</v>
      </c>
      <c r="BB1" t="s">
        <v>149</v>
      </c>
      <c r="BC1" t="s">
        <v>150</v>
      </c>
      <c r="BD1" t="s">
        <v>150</v>
      </c>
      <c r="BE1" t="s">
        <v>149</v>
      </c>
      <c r="BF1" t="s">
        <v>488</v>
      </c>
      <c r="BG1" t="s">
        <v>489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44713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237</v>
      </c>
      <c r="AL2" t="s">
        <v>298</v>
      </c>
      <c r="AM2" t="s">
        <v>152</v>
      </c>
      <c r="AN2" t="s">
        <v>152</v>
      </c>
      <c r="AO2" t="s">
        <v>391</v>
      </c>
      <c r="AP2" t="s">
        <v>153</v>
      </c>
      <c r="AQ2" t="s">
        <v>153</v>
      </c>
      <c r="AR2" t="s">
        <v>269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475</v>
      </c>
      <c r="AZ2" t="s">
        <v>486</v>
      </c>
      <c r="BA2" t="s">
        <v>486</v>
      </c>
      <c r="BB2" t="s">
        <v>486</v>
      </c>
      <c r="BC2" t="s">
        <v>486</v>
      </c>
      <c r="BD2" t="s">
        <v>487</v>
      </c>
      <c r="BE2" t="s">
        <v>487</v>
      </c>
      <c r="BF2" t="s">
        <v>149</v>
      </c>
      <c r="BG2" t="s">
        <v>149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28.669999999999998</v>
      </c>
      <c r="I3" s="95">
        <v>0.7</v>
      </c>
      <c r="J3" s="95">
        <v>1.9</v>
      </c>
      <c r="K3" s="95">
        <v>0</v>
      </c>
      <c r="L3" s="95">
        <v>0</v>
      </c>
      <c r="M3" s="114">
        <v>0</v>
      </c>
      <c r="N3" s="113">
        <v>153.12</v>
      </c>
      <c r="O3" s="95">
        <v>208.59</v>
      </c>
      <c r="P3" s="95">
        <v>0</v>
      </c>
      <c r="Q3" s="95">
        <v>0</v>
      </c>
      <c r="R3" s="95">
        <v>0</v>
      </c>
      <c r="S3" s="114">
        <v>0</v>
      </c>
      <c r="W3">
        <v>0.44</v>
      </c>
      <c r="X3">
        <v>0.77</v>
      </c>
      <c r="Y3">
        <v>0.28999999999999998</v>
      </c>
      <c r="Z3">
        <v>0.35</v>
      </c>
      <c r="AA3">
        <v>0.46</v>
      </c>
      <c r="AB3">
        <v>0.92</v>
      </c>
      <c r="AC3">
        <v>0.38</v>
      </c>
      <c r="AD3">
        <v>0.41</v>
      </c>
      <c r="AE3">
        <v>0</v>
      </c>
      <c r="AF3">
        <v>20.16</v>
      </c>
      <c r="AG3">
        <v>0</v>
      </c>
      <c r="AH3">
        <v>0.43</v>
      </c>
      <c r="AI3">
        <v>0.74</v>
      </c>
      <c r="AJ3">
        <v>0.46</v>
      </c>
      <c r="AK3">
        <v>0.36</v>
      </c>
      <c r="AL3">
        <v>0.43</v>
      </c>
      <c r="AM3">
        <v>0</v>
      </c>
      <c r="AN3">
        <v>0</v>
      </c>
      <c r="AO3">
        <v>2.88</v>
      </c>
      <c r="AP3">
        <v>1.54</v>
      </c>
      <c r="AQ3">
        <v>0</v>
      </c>
      <c r="AR3">
        <v>0.25</v>
      </c>
      <c r="AS3">
        <v>4.57</v>
      </c>
      <c r="AT3">
        <v>2.09</v>
      </c>
      <c r="AU3">
        <v>0</v>
      </c>
      <c r="AV3">
        <v>1.61</v>
      </c>
      <c r="AW3">
        <v>5.16</v>
      </c>
      <c r="AX3">
        <v>0</v>
      </c>
      <c r="AY3">
        <v>30</v>
      </c>
      <c r="AZ3">
        <v>0</v>
      </c>
      <c r="BA3">
        <v>35</v>
      </c>
      <c r="BB3">
        <v>45</v>
      </c>
      <c r="BC3">
        <v>15</v>
      </c>
      <c r="BD3">
        <v>115.16</v>
      </c>
      <c r="BE3">
        <v>108.12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28.669999999999998</v>
      </c>
      <c r="I4" s="88">
        <v>0.7</v>
      </c>
      <c r="J4" s="88">
        <v>1.9</v>
      </c>
      <c r="K4" s="88">
        <v>0</v>
      </c>
      <c r="L4" s="88">
        <v>0</v>
      </c>
      <c r="M4" s="116">
        <v>0</v>
      </c>
      <c r="N4" s="115">
        <v>153.12</v>
      </c>
      <c r="O4" s="88">
        <v>208.59</v>
      </c>
      <c r="P4" s="88">
        <v>0</v>
      </c>
      <c r="Q4" s="88">
        <v>0</v>
      </c>
      <c r="R4" s="88">
        <v>0</v>
      </c>
      <c r="S4" s="116">
        <v>0</v>
      </c>
      <c r="W4">
        <v>0.44</v>
      </c>
      <c r="X4">
        <v>0.77</v>
      </c>
      <c r="Y4">
        <v>0.28999999999999998</v>
      </c>
      <c r="Z4">
        <v>0.35</v>
      </c>
      <c r="AA4">
        <v>0.46</v>
      </c>
      <c r="AB4">
        <v>0.92</v>
      </c>
      <c r="AC4">
        <v>0.38</v>
      </c>
      <c r="AD4">
        <v>0.41</v>
      </c>
      <c r="AE4">
        <v>0</v>
      </c>
      <c r="AF4">
        <v>20.16</v>
      </c>
      <c r="AG4">
        <v>0</v>
      </c>
      <c r="AH4">
        <v>0.43</v>
      </c>
      <c r="AI4">
        <v>0.74</v>
      </c>
      <c r="AJ4">
        <v>0.46</v>
      </c>
      <c r="AK4">
        <v>0.36</v>
      </c>
      <c r="AL4">
        <v>0.43</v>
      </c>
      <c r="AM4">
        <v>0</v>
      </c>
      <c r="AN4">
        <v>0</v>
      </c>
      <c r="AO4">
        <v>2.88</v>
      </c>
      <c r="AP4">
        <v>1.54</v>
      </c>
      <c r="AQ4">
        <v>0</v>
      </c>
      <c r="AR4">
        <v>0.25</v>
      </c>
      <c r="AS4">
        <v>4.57</v>
      </c>
      <c r="AT4">
        <v>2.09</v>
      </c>
      <c r="AU4">
        <v>0</v>
      </c>
      <c r="AV4">
        <v>1.61</v>
      </c>
      <c r="AW4">
        <v>5.16</v>
      </c>
      <c r="AX4">
        <v>0</v>
      </c>
      <c r="AY4">
        <v>30</v>
      </c>
      <c r="AZ4">
        <v>0</v>
      </c>
      <c r="BA4">
        <v>35</v>
      </c>
      <c r="BB4">
        <v>45</v>
      </c>
      <c r="BC4">
        <v>15</v>
      </c>
      <c r="BD4">
        <v>115.16</v>
      </c>
      <c r="BE4">
        <v>108.12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28.669999999999998</v>
      </c>
      <c r="I5" s="88">
        <v>0.7</v>
      </c>
      <c r="J5" s="88">
        <v>1.9</v>
      </c>
      <c r="K5" s="88">
        <v>0</v>
      </c>
      <c r="L5" s="88">
        <v>0</v>
      </c>
      <c r="M5" s="116">
        <v>0</v>
      </c>
      <c r="N5" s="115">
        <v>153.12</v>
      </c>
      <c r="O5" s="88">
        <v>208.59</v>
      </c>
      <c r="P5" s="88">
        <v>0</v>
      </c>
      <c r="Q5" s="88">
        <v>0</v>
      </c>
      <c r="R5" s="88">
        <v>0</v>
      </c>
      <c r="S5" s="116">
        <v>0</v>
      </c>
      <c r="W5">
        <v>0.44</v>
      </c>
      <c r="X5">
        <v>0.77</v>
      </c>
      <c r="Y5">
        <v>0.28999999999999998</v>
      </c>
      <c r="Z5">
        <v>0.35</v>
      </c>
      <c r="AA5">
        <v>0.46</v>
      </c>
      <c r="AB5">
        <v>0.92</v>
      </c>
      <c r="AC5">
        <v>0.38</v>
      </c>
      <c r="AD5">
        <v>0.41</v>
      </c>
      <c r="AE5">
        <v>0</v>
      </c>
      <c r="AF5">
        <v>20.16</v>
      </c>
      <c r="AG5">
        <v>0</v>
      </c>
      <c r="AH5">
        <v>0.43</v>
      </c>
      <c r="AI5">
        <v>0.74</v>
      </c>
      <c r="AJ5">
        <v>0.46</v>
      </c>
      <c r="AK5">
        <v>0.36</v>
      </c>
      <c r="AL5">
        <v>0.43</v>
      </c>
      <c r="AM5">
        <v>0</v>
      </c>
      <c r="AN5">
        <v>0</v>
      </c>
      <c r="AO5">
        <v>2.88</v>
      </c>
      <c r="AP5">
        <v>1.54</v>
      </c>
      <c r="AQ5">
        <v>0</v>
      </c>
      <c r="AR5">
        <v>0.25</v>
      </c>
      <c r="AS5">
        <v>4.57</v>
      </c>
      <c r="AT5">
        <v>2.09</v>
      </c>
      <c r="AU5">
        <v>0</v>
      </c>
      <c r="AV5">
        <v>1.61</v>
      </c>
      <c r="AW5">
        <v>5.16</v>
      </c>
      <c r="AX5">
        <v>0</v>
      </c>
      <c r="AY5">
        <v>30</v>
      </c>
      <c r="AZ5">
        <v>0</v>
      </c>
      <c r="BA5">
        <v>35</v>
      </c>
      <c r="BB5">
        <v>45</v>
      </c>
      <c r="BC5">
        <v>15</v>
      </c>
      <c r="BD5">
        <v>115.16</v>
      </c>
      <c r="BE5">
        <v>108.12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28.669999999999998</v>
      </c>
      <c r="I6" s="88">
        <v>0.7</v>
      </c>
      <c r="J6" s="88">
        <v>1.9</v>
      </c>
      <c r="K6" s="88">
        <v>0</v>
      </c>
      <c r="L6" s="88">
        <v>0</v>
      </c>
      <c r="M6" s="116">
        <v>0</v>
      </c>
      <c r="N6" s="115">
        <v>153.12</v>
      </c>
      <c r="O6" s="88">
        <v>208.59</v>
      </c>
      <c r="P6" s="88">
        <v>0</v>
      </c>
      <c r="Q6" s="88">
        <v>0</v>
      </c>
      <c r="R6" s="88">
        <v>0</v>
      </c>
      <c r="S6" s="116">
        <v>0</v>
      </c>
      <c r="W6">
        <v>0.44</v>
      </c>
      <c r="X6">
        <v>0.77</v>
      </c>
      <c r="Y6">
        <v>0.28999999999999998</v>
      </c>
      <c r="Z6">
        <v>0.35</v>
      </c>
      <c r="AA6">
        <v>0.46</v>
      </c>
      <c r="AB6">
        <v>0.92</v>
      </c>
      <c r="AC6">
        <v>0.38</v>
      </c>
      <c r="AD6">
        <v>0.41</v>
      </c>
      <c r="AE6">
        <v>0</v>
      </c>
      <c r="AF6">
        <v>20.16</v>
      </c>
      <c r="AG6">
        <v>0</v>
      </c>
      <c r="AH6">
        <v>0.43</v>
      </c>
      <c r="AI6">
        <v>0.74</v>
      </c>
      <c r="AJ6">
        <v>0.46</v>
      </c>
      <c r="AK6">
        <v>0.36</v>
      </c>
      <c r="AL6">
        <v>0.43</v>
      </c>
      <c r="AM6">
        <v>0</v>
      </c>
      <c r="AN6">
        <v>0</v>
      </c>
      <c r="AO6">
        <v>2.88</v>
      </c>
      <c r="AP6">
        <v>1.54</v>
      </c>
      <c r="AQ6">
        <v>0</v>
      </c>
      <c r="AR6">
        <v>0.25</v>
      </c>
      <c r="AS6">
        <v>4.57</v>
      </c>
      <c r="AT6">
        <v>2.09</v>
      </c>
      <c r="AU6">
        <v>0</v>
      </c>
      <c r="AV6">
        <v>1.61</v>
      </c>
      <c r="AW6">
        <v>5.16</v>
      </c>
      <c r="AX6">
        <v>0</v>
      </c>
      <c r="AY6">
        <v>30</v>
      </c>
      <c r="AZ6">
        <v>0</v>
      </c>
      <c r="BA6">
        <v>35</v>
      </c>
      <c r="BB6">
        <v>45</v>
      </c>
      <c r="BC6">
        <v>15</v>
      </c>
      <c r="BD6">
        <v>115.16</v>
      </c>
      <c r="BE6">
        <v>108.12</v>
      </c>
      <c r="BF6">
        <v>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28.669999999999998</v>
      </c>
      <c r="I7" s="88">
        <v>0.7</v>
      </c>
      <c r="J7" s="88">
        <v>1.9</v>
      </c>
      <c r="K7" s="88">
        <v>0</v>
      </c>
      <c r="L7" s="88">
        <v>0</v>
      </c>
      <c r="M7" s="116">
        <v>0</v>
      </c>
      <c r="N7" s="115">
        <v>153.12</v>
      </c>
      <c r="O7" s="88">
        <v>208.59</v>
      </c>
      <c r="P7" s="88">
        <v>0</v>
      </c>
      <c r="Q7" s="88">
        <v>0</v>
      </c>
      <c r="R7" s="88">
        <v>0</v>
      </c>
      <c r="S7" s="116">
        <v>0</v>
      </c>
      <c r="W7">
        <v>0.44</v>
      </c>
      <c r="X7">
        <v>0.77</v>
      </c>
      <c r="Y7">
        <v>0.28999999999999998</v>
      </c>
      <c r="Z7">
        <v>0.35</v>
      </c>
      <c r="AA7">
        <v>0.46</v>
      </c>
      <c r="AB7">
        <v>0.92</v>
      </c>
      <c r="AC7">
        <v>0.38</v>
      </c>
      <c r="AD7">
        <v>0.41</v>
      </c>
      <c r="AE7">
        <v>0</v>
      </c>
      <c r="AF7">
        <v>20.16</v>
      </c>
      <c r="AG7">
        <v>0</v>
      </c>
      <c r="AH7">
        <v>0.43</v>
      </c>
      <c r="AI7">
        <v>0.74</v>
      </c>
      <c r="AJ7">
        <v>0.46</v>
      </c>
      <c r="AK7">
        <v>0.36</v>
      </c>
      <c r="AL7">
        <v>0.43</v>
      </c>
      <c r="AM7">
        <v>0</v>
      </c>
      <c r="AN7">
        <v>0</v>
      </c>
      <c r="AO7">
        <v>2.88</v>
      </c>
      <c r="AP7">
        <v>1.54</v>
      </c>
      <c r="AQ7">
        <v>0</v>
      </c>
      <c r="AR7">
        <v>0.25</v>
      </c>
      <c r="AS7">
        <v>4.57</v>
      </c>
      <c r="AT7">
        <v>2.09</v>
      </c>
      <c r="AU7">
        <v>0</v>
      </c>
      <c r="AV7">
        <v>1.61</v>
      </c>
      <c r="AW7">
        <v>5.16</v>
      </c>
      <c r="AX7">
        <v>0</v>
      </c>
      <c r="AY7">
        <v>30</v>
      </c>
      <c r="AZ7">
        <v>0</v>
      </c>
      <c r="BA7">
        <v>35</v>
      </c>
      <c r="BB7">
        <v>45</v>
      </c>
      <c r="BC7">
        <v>15</v>
      </c>
      <c r="BD7">
        <v>115.16</v>
      </c>
      <c r="BE7">
        <v>108.12</v>
      </c>
      <c r="BF7">
        <v>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28.669999999999998</v>
      </c>
      <c r="I8" s="88">
        <v>0.7</v>
      </c>
      <c r="J8" s="88">
        <v>1.9</v>
      </c>
      <c r="K8" s="88">
        <v>0</v>
      </c>
      <c r="L8" s="88">
        <v>0</v>
      </c>
      <c r="M8" s="116">
        <v>0</v>
      </c>
      <c r="N8" s="115">
        <v>153.12</v>
      </c>
      <c r="O8" s="88">
        <v>208.59</v>
      </c>
      <c r="P8" s="88">
        <v>0</v>
      </c>
      <c r="Q8" s="88">
        <v>0</v>
      </c>
      <c r="R8" s="88">
        <v>0</v>
      </c>
      <c r="S8" s="116">
        <v>0</v>
      </c>
      <c r="W8">
        <v>0.44</v>
      </c>
      <c r="X8">
        <v>0.77</v>
      </c>
      <c r="Y8">
        <v>0.28999999999999998</v>
      </c>
      <c r="Z8">
        <v>0.35</v>
      </c>
      <c r="AA8">
        <v>0.46</v>
      </c>
      <c r="AB8">
        <v>0.92</v>
      </c>
      <c r="AC8">
        <v>0.38</v>
      </c>
      <c r="AD8">
        <v>0.41</v>
      </c>
      <c r="AE8">
        <v>0</v>
      </c>
      <c r="AF8">
        <v>20.16</v>
      </c>
      <c r="AG8">
        <v>0</v>
      </c>
      <c r="AH8">
        <v>0.43</v>
      </c>
      <c r="AI8">
        <v>0.74</v>
      </c>
      <c r="AJ8">
        <v>0.46</v>
      </c>
      <c r="AK8">
        <v>0.36</v>
      </c>
      <c r="AL8">
        <v>0.43</v>
      </c>
      <c r="AM8">
        <v>0</v>
      </c>
      <c r="AN8">
        <v>0</v>
      </c>
      <c r="AO8">
        <v>2.88</v>
      </c>
      <c r="AP8">
        <v>1.54</v>
      </c>
      <c r="AQ8">
        <v>0</v>
      </c>
      <c r="AR8">
        <v>0.25</v>
      </c>
      <c r="AS8">
        <v>4.57</v>
      </c>
      <c r="AT8">
        <v>2.09</v>
      </c>
      <c r="AU8">
        <v>0</v>
      </c>
      <c r="AV8">
        <v>1.61</v>
      </c>
      <c r="AW8">
        <v>5.16</v>
      </c>
      <c r="AX8">
        <v>0</v>
      </c>
      <c r="AY8">
        <v>30</v>
      </c>
      <c r="AZ8">
        <v>0</v>
      </c>
      <c r="BA8">
        <v>35</v>
      </c>
      <c r="BB8">
        <v>45</v>
      </c>
      <c r="BC8">
        <v>15</v>
      </c>
      <c r="BD8">
        <v>115.16</v>
      </c>
      <c r="BE8">
        <v>108.12</v>
      </c>
      <c r="BF8">
        <v>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28.669999999999998</v>
      </c>
      <c r="I9" s="88">
        <v>0.7</v>
      </c>
      <c r="J9" s="88">
        <v>1.9</v>
      </c>
      <c r="K9" s="88">
        <v>0</v>
      </c>
      <c r="L9" s="88">
        <v>0</v>
      </c>
      <c r="M9" s="116">
        <v>0</v>
      </c>
      <c r="N9" s="115">
        <v>153.12</v>
      </c>
      <c r="O9" s="88">
        <v>208.59</v>
      </c>
      <c r="P9" s="88">
        <v>0</v>
      </c>
      <c r="Q9" s="88">
        <v>0</v>
      </c>
      <c r="R9" s="88">
        <v>0</v>
      </c>
      <c r="S9" s="116">
        <v>0</v>
      </c>
      <c r="W9">
        <v>0.44</v>
      </c>
      <c r="X9">
        <v>0.77</v>
      </c>
      <c r="Y9">
        <v>0.28999999999999998</v>
      </c>
      <c r="Z9">
        <v>0.35</v>
      </c>
      <c r="AA9">
        <v>0.46</v>
      </c>
      <c r="AB9">
        <v>0.92</v>
      </c>
      <c r="AC9">
        <v>0.38</v>
      </c>
      <c r="AD9">
        <v>0.41</v>
      </c>
      <c r="AE9">
        <v>0</v>
      </c>
      <c r="AF9">
        <v>20.16</v>
      </c>
      <c r="AG9">
        <v>0</v>
      </c>
      <c r="AH9">
        <v>0.43</v>
      </c>
      <c r="AI9">
        <v>0.74</v>
      </c>
      <c r="AJ9">
        <v>0.46</v>
      </c>
      <c r="AK9">
        <v>0.36</v>
      </c>
      <c r="AL9">
        <v>0.43</v>
      </c>
      <c r="AM9">
        <v>0</v>
      </c>
      <c r="AN9">
        <v>0</v>
      </c>
      <c r="AO9">
        <v>2.88</v>
      </c>
      <c r="AP9">
        <v>1.54</v>
      </c>
      <c r="AQ9">
        <v>0</v>
      </c>
      <c r="AR9">
        <v>0.25</v>
      </c>
      <c r="AS9">
        <v>4.57</v>
      </c>
      <c r="AT9">
        <v>2.09</v>
      </c>
      <c r="AU9">
        <v>0</v>
      </c>
      <c r="AV9">
        <v>1.61</v>
      </c>
      <c r="AW9">
        <v>5.16</v>
      </c>
      <c r="AX9">
        <v>0</v>
      </c>
      <c r="AY9">
        <v>30</v>
      </c>
      <c r="AZ9">
        <v>0</v>
      </c>
      <c r="BA9">
        <v>35</v>
      </c>
      <c r="BB9">
        <v>45</v>
      </c>
      <c r="BC9">
        <v>15</v>
      </c>
      <c r="BD9">
        <v>115.16</v>
      </c>
      <c r="BE9">
        <v>108.12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28.669999999999998</v>
      </c>
      <c r="I10" s="88">
        <v>0.7</v>
      </c>
      <c r="J10" s="88">
        <v>1.9</v>
      </c>
      <c r="K10" s="88">
        <v>0</v>
      </c>
      <c r="L10" s="88">
        <v>0</v>
      </c>
      <c r="M10" s="116">
        <v>0</v>
      </c>
      <c r="N10" s="115">
        <v>153.12</v>
      </c>
      <c r="O10" s="88">
        <v>208.59</v>
      </c>
      <c r="P10" s="88">
        <v>0</v>
      </c>
      <c r="Q10" s="88">
        <v>0</v>
      </c>
      <c r="R10" s="88">
        <v>0</v>
      </c>
      <c r="S10" s="116">
        <v>0</v>
      </c>
      <c r="W10">
        <v>0.44</v>
      </c>
      <c r="X10">
        <v>0.77</v>
      </c>
      <c r="Y10">
        <v>0.28999999999999998</v>
      </c>
      <c r="Z10">
        <v>0.35</v>
      </c>
      <c r="AA10">
        <v>0.46</v>
      </c>
      <c r="AB10">
        <v>0.92</v>
      </c>
      <c r="AC10">
        <v>0.38</v>
      </c>
      <c r="AD10">
        <v>0.41</v>
      </c>
      <c r="AE10">
        <v>0</v>
      </c>
      <c r="AF10">
        <v>20.16</v>
      </c>
      <c r="AG10">
        <v>0</v>
      </c>
      <c r="AH10">
        <v>0.43</v>
      </c>
      <c r="AI10">
        <v>0.74</v>
      </c>
      <c r="AJ10">
        <v>0.46</v>
      </c>
      <c r="AK10">
        <v>0.36</v>
      </c>
      <c r="AL10">
        <v>0.43</v>
      </c>
      <c r="AM10">
        <v>0</v>
      </c>
      <c r="AN10">
        <v>0</v>
      </c>
      <c r="AO10">
        <v>2.88</v>
      </c>
      <c r="AP10">
        <v>1.54</v>
      </c>
      <c r="AQ10">
        <v>0</v>
      </c>
      <c r="AR10">
        <v>0.25</v>
      </c>
      <c r="AS10">
        <v>4.57</v>
      </c>
      <c r="AT10">
        <v>2.09</v>
      </c>
      <c r="AU10">
        <v>0</v>
      </c>
      <c r="AV10">
        <v>1.61</v>
      </c>
      <c r="AW10">
        <v>5.16</v>
      </c>
      <c r="AX10">
        <v>0</v>
      </c>
      <c r="AY10">
        <v>30</v>
      </c>
      <c r="AZ10">
        <v>0</v>
      </c>
      <c r="BA10">
        <v>35</v>
      </c>
      <c r="BB10">
        <v>45</v>
      </c>
      <c r="BC10">
        <v>15</v>
      </c>
      <c r="BD10">
        <v>115.16</v>
      </c>
      <c r="BE10">
        <v>108.12</v>
      </c>
      <c r="BF10">
        <v>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28.669999999999998</v>
      </c>
      <c r="I11" s="88">
        <v>0.7</v>
      </c>
      <c r="J11" s="88">
        <v>1.9</v>
      </c>
      <c r="K11" s="88">
        <v>0</v>
      </c>
      <c r="L11" s="88">
        <v>0</v>
      </c>
      <c r="M11" s="116">
        <v>0</v>
      </c>
      <c r="N11" s="115">
        <v>153.12</v>
      </c>
      <c r="O11" s="88">
        <v>208.59</v>
      </c>
      <c r="P11" s="88">
        <v>0</v>
      </c>
      <c r="Q11" s="88">
        <v>0</v>
      </c>
      <c r="R11" s="88">
        <v>0</v>
      </c>
      <c r="S11" s="116">
        <v>0</v>
      </c>
      <c r="W11">
        <v>0.44</v>
      </c>
      <c r="X11">
        <v>0.77</v>
      </c>
      <c r="Y11">
        <v>0.28999999999999998</v>
      </c>
      <c r="Z11">
        <v>0.35</v>
      </c>
      <c r="AA11">
        <v>0.46</v>
      </c>
      <c r="AB11">
        <v>0.92</v>
      </c>
      <c r="AC11">
        <v>0.38</v>
      </c>
      <c r="AD11">
        <v>0.41</v>
      </c>
      <c r="AE11">
        <v>0</v>
      </c>
      <c r="AF11">
        <v>20.16</v>
      </c>
      <c r="AG11">
        <v>0</v>
      </c>
      <c r="AH11">
        <v>0.43</v>
      </c>
      <c r="AI11">
        <v>0.74</v>
      </c>
      <c r="AJ11">
        <v>0.46</v>
      </c>
      <c r="AK11">
        <v>0.36</v>
      </c>
      <c r="AL11">
        <v>0.43</v>
      </c>
      <c r="AM11">
        <v>0</v>
      </c>
      <c r="AN11">
        <v>0</v>
      </c>
      <c r="AO11">
        <v>2.88</v>
      </c>
      <c r="AP11">
        <v>1.54</v>
      </c>
      <c r="AQ11">
        <v>0</v>
      </c>
      <c r="AR11">
        <v>0.25</v>
      </c>
      <c r="AS11">
        <v>4.57</v>
      </c>
      <c r="AT11">
        <v>2.09</v>
      </c>
      <c r="AU11">
        <v>0</v>
      </c>
      <c r="AV11">
        <v>1.61</v>
      </c>
      <c r="AW11">
        <v>5.16</v>
      </c>
      <c r="AX11">
        <v>0</v>
      </c>
      <c r="AY11">
        <v>30</v>
      </c>
      <c r="AZ11">
        <v>0</v>
      </c>
      <c r="BA11">
        <v>35</v>
      </c>
      <c r="BB11">
        <v>45</v>
      </c>
      <c r="BC11">
        <v>15</v>
      </c>
      <c r="BD11">
        <v>115.16</v>
      </c>
      <c r="BE11">
        <v>108.12</v>
      </c>
      <c r="BF11">
        <v>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28.669999999999998</v>
      </c>
      <c r="I12" s="88">
        <v>0.7</v>
      </c>
      <c r="J12" s="88">
        <v>1.9</v>
      </c>
      <c r="K12" s="88">
        <v>0</v>
      </c>
      <c r="L12" s="88">
        <v>0</v>
      </c>
      <c r="M12" s="116">
        <v>0</v>
      </c>
      <c r="N12" s="115">
        <v>153.12</v>
      </c>
      <c r="O12" s="88">
        <v>208.59</v>
      </c>
      <c r="P12" s="88">
        <v>0</v>
      </c>
      <c r="Q12" s="88">
        <v>0</v>
      </c>
      <c r="R12" s="88">
        <v>0</v>
      </c>
      <c r="S12" s="116">
        <v>0</v>
      </c>
      <c r="W12">
        <v>0.44</v>
      </c>
      <c r="X12">
        <v>0.77</v>
      </c>
      <c r="Y12">
        <v>0.28999999999999998</v>
      </c>
      <c r="Z12">
        <v>0.35</v>
      </c>
      <c r="AA12">
        <v>0.46</v>
      </c>
      <c r="AB12">
        <v>0.92</v>
      </c>
      <c r="AC12">
        <v>0.38</v>
      </c>
      <c r="AD12">
        <v>0.41</v>
      </c>
      <c r="AE12">
        <v>0</v>
      </c>
      <c r="AF12">
        <v>20.16</v>
      </c>
      <c r="AG12">
        <v>0</v>
      </c>
      <c r="AH12">
        <v>0.43</v>
      </c>
      <c r="AI12">
        <v>0.74</v>
      </c>
      <c r="AJ12">
        <v>0.46</v>
      </c>
      <c r="AK12">
        <v>0.36</v>
      </c>
      <c r="AL12">
        <v>0.43</v>
      </c>
      <c r="AM12">
        <v>0</v>
      </c>
      <c r="AN12">
        <v>0</v>
      </c>
      <c r="AO12">
        <v>2.88</v>
      </c>
      <c r="AP12">
        <v>1.54</v>
      </c>
      <c r="AQ12">
        <v>0</v>
      </c>
      <c r="AR12">
        <v>0.25</v>
      </c>
      <c r="AS12">
        <v>4.57</v>
      </c>
      <c r="AT12">
        <v>2.09</v>
      </c>
      <c r="AU12">
        <v>0</v>
      </c>
      <c r="AV12">
        <v>1.61</v>
      </c>
      <c r="AW12">
        <v>5.16</v>
      </c>
      <c r="AX12">
        <v>0</v>
      </c>
      <c r="AY12">
        <v>30</v>
      </c>
      <c r="AZ12">
        <v>0</v>
      </c>
      <c r="BA12">
        <v>35</v>
      </c>
      <c r="BB12">
        <v>45</v>
      </c>
      <c r="BC12">
        <v>15</v>
      </c>
      <c r="BD12">
        <v>115.16</v>
      </c>
      <c r="BE12">
        <v>108.12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28.669999999999998</v>
      </c>
      <c r="I13" s="88">
        <v>0.7</v>
      </c>
      <c r="J13" s="88">
        <v>1.9</v>
      </c>
      <c r="K13" s="88">
        <v>0</v>
      </c>
      <c r="L13" s="88">
        <v>0</v>
      </c>
      <c r="M13" s="116">
        <v>0</v>
      </c>
      <c r="N13" s="115">
        <v>153.12</v>
      </c>
      <c r="O13" s="88">
        <v>208.59</v>
      </c>
      <c r="P13" s="88">
        <v>0</v>
      </c>
      <c r="Q13" s="88">
        <v>0</v>
      </c>
      <c r="R13" s="88">
        <v>0</v>
      </c>
      <c r="S13" s="116">
        <v>0</v>
      </c>
      <c r="W13">
        <v>0.44</v>
      </c>
      <c r="X13">
        <v>0.77</v>
      </c>
      <c r="Y13">
        <v>0.28999999999999998</v>
      </c>
      <c r="Z13">
        <v>0.35</v>
      </c>
      <c r="AA13">
        <v>0.46</v>
      </c>
      <c r="AB13">
        <v>0.92</v>
      </c>
      <c r="AC13">
        <v>0.38</v>
      </c>
      <c r="AD13">
        <v>0.41</v>
      </c>
      <c r="AE13">
        <v>0</v>
      </c>
      <c r="AF13">
        <v>20.16</v>
      </c>
      <c r="AG13">
        <v>0</v>
      </c>
      <c r="AH13">
        <v>0.43</v>
      </c>
      <c r="AI13">
        <v>0.74</v>
      </c>
      <c r="AJ13">
        <v>0.46</v>
      </c>
      <c r="AK13">
        <v>0.36</v>
      </c>
      <c r="AL13">
        <v>0.43</v>
      </c>
      <c r="AM13">
        <v>0</v>
      </c>
      <c r="AN13">
        <v>0</v>
      </c>
      <c r="AO13">
        <v>2.88</v>
      </c>
      <c r="AP13">
        <v>1.54</v>
      </c>
      <c r="AQ13">
        <v>0</v>
      </c>
      <c r="AR13">
        <v>0.25</v>
      </c>
      <c r="AS13">
        <v>4.57</v>
      </c>
      <c r="AT13">
        <v>2.09</v>
      </c>
      <c r="AU13">
        <v>0</v>
      </c>
      <c r="AV13">
        <v>1.61</v>
      </c>
      <c r="AW13">
        <v>5.16</v>
      </c>
      <c r="AX13">
        <v>0</v>
      </c>
      <c r="AY13">
        <v>30</v>
      </c>
      <c r="AZ13">
        <v>0</v>
      </c>
      <c r="BA13">
        <v>35</v>
      </c>
      <c r="BB13">
        <v>45</v>
      </c>
      <c r="BC13">
        <v>15</v>
      </c>
      <c r="BD13">
        <v>115.16</v>
      </c>
      <c r="BE13">
        <v>108.12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28.669999999999998</v>
      </c>
      <c r="I14" s="88">
        <v>0.7</v>
      </c>
      <c r="J14" s="88">
        <v>1.9</v>
      </c>
      <c r="K14" s="88">
        <v>0</v>
      </c>
      <c r="L14" s="88">
        <v>0</v>
      </c>
      <c r="M14" s="116">
        <v>0</v>
      </c>
      <c r="N14" s="115">
        <v>153.12</v>
      </c>
      <c r="O14" s="88">
        <v>208.59</v>
      </c>
      <c r="P14" s="88">
        <v>0</v>
      </c>
      <c r="Q14" s="88">
        <v>0</v>
      </c>
      <c r="R14" s="88">
        <v>0</v>
      </c>
      <c r="S14" s="116">
        <v>0</v>
      </c>
      <c r="W14">
        <v>0.44</v>
      </c>
      <c r="X14">
        <v>0.77</v>
      </c>
      <c r="Y14">
        <v>0.28999999999999998</v>
      </c>
      <c r="Z14">
        <v>0.35</v>
      </c>
      <c r="AA14">
        <v>0.46</v>
      </c>
      <c r="AB14">
        <v>0.92</v>
      </c>
      <c r="AC14">
        <v>0.38</v>
      </c>
      <c r="AD14">
        <v>0.41</v>
      </c>
      <c r="AE14">
        <v>0</v>
      </c>
      <c r="AF14">
        <v>20.16</v>
      </c>
      <c r="AG14">
        <v>0</v>
      </c>
      <c r="AH14">
        <v>0.43</v>
      </c>
      <c r="AI14">
        <v>0.74</v>
      </c>
      <c r="AJ14">
        <v>0.46</v>
      </c>
      <c r="AK14">
        <v>0.36</v>
      </c>
      <c r="AL14">
        <v>0.43</v>
      </c>
      <c r="AM14">
        <v>0</v>
      </c>
      <c r="AN14">
        <v>0</v>
      </c>
      <c r="AO14">
        <v>2.88</v>
      </c>
      <c r="AP14">
        <v>1.54</v>
      </c>
      <c r="AQ14">
        <v>0</v>
      </c>
      <c r="AR14">
        <v>0.25</v>
      </c>
      <c r="AS14">
        <v>4.57</v>
      </c>
      <c r="AT14">
        <v>2.09</v>
      </c>
      <c r="AU14">
        <v>0</v>
      </c>
      <c r="AV14">
        <v>1.61</v>
      </c>
      <c r="AW14">
        <v>5.16</v>
      </c>
      <c r="AX14">
        <v>0</v>
      </c>
      <c r="AY14">
        <v>30</v>
      </c>
      <c r="AZ14">
        <v>0</v>
      </c>
      <c r="BA14">
        <v>35</v>
      </c>
      <c r="BB14">
        <v>45</v>
      </c>
      <c r="BC14">
        <v>15</v>
      </c>
      <c r="BD14">
        <v>115.16</v>
      </c>
      <c r="BE14">
        <v>108.12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28.669999999999998</v>
      </c>
      <c r="I15" s="88">
        <v>0.7</v>
      </c>
      <c r="J15" s="88">
        <v>1.9</v>
      </c>
      <c r="K15" s="88">
        <v>0</v>
      </c>
      <c r="L15" s="88">
        <v>0</v>
      </c>
      <c r="M15" s="116">
        <v>0</v>
      </c>
      <c r="N15" s="115">
        <v>153.12</v>
      </c>
      <c r="O15" s="88">
        <v>208.59</v>
      </c>
      <c r="P15" s="88">
        <v>0</v>
      </c>
      <c r="Q15" s="88">
        <v>0</v>
      </c>
      <c r="R15" s="88">
        <v>0</v>
      </c>
      <c r="S15" s="116">
        <v>0</v>
      </c>
      <c r="W15">
        <v>0.44</v>
      </c>
      <c r="X15">
        <v>0.77</v>
      </c>
      <c r="Y15">
        <v>0.28999999999999998</v>
      </c>
      <c r="Z15">
        <v>0.35</v>
      </c>
      <c r="AA15">
        <v>0.46</v>
      </c>
      <c r="AB15">
        <v>0.92</v>
      </c>
      <c r="AC15">
        <v>0.38</v>
      </c>
      <c r="AD15">
        <v>0.41</v>
      </c>
      <c r="AE15">
        <v>0</v>
      </c>
      <c r="AF15">
        <v>20.16</v>
      </c>
      <c r="AG15">
        <v>0</v>
      </c>
      <c r="AH15">
        <v>0.43</v>
      </c>
      <c r="AI15">
        <v>0.74</v>
      </c>
      <c r="AJ15">
        <v>0.46</v>
      </c>
      <c r="AK15">
        <v>0.36</v>
      </c>
      <c r="AL15">
        <v>0.43</v>
      </c>
      <c r="AM15">
        <v>0</v>
      </c>
      <c r="AN15">
        <v>0</v>
      </c>
      <c r="AO15">
        <v>2.88</v>
      </c>
      <c r="AP15">
        <v>1.54</v>
      </c>
      <c r="AQ15">
        <v>0</v>
      </c>
      <c r="AR15">
        <v>0.25</v>
      </c>
      <c r="AS15">
        <v>4.57</v>
      </c>
      <c r="AT15">
        <v>2.09</v>
      </c>
      <c r="AU15">
        <v>0</v>
      </c>
      <c r="AV15">
        <v>1.61</v>
      </c>
      <c r="AW15">
        <v>5.16</v>
      </c>
      <c r="AX15">
        <v>0</v>
      </c>
      <c r="AY15">
        <v>30</v>
      </c>
      <c r="AZ15">
        <v>0</v>
      </c>
      <c r="BA15">
        <v>35</v>
      </c>
      <c r="BB15">
        <v>45</v>
      </c>
      <c r="BC15">
        <v>15</v>
      </c>
      <c r="BD15">
        <v>115.16</v>
      </c>
      <c r="BE15">
        <v>108.12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28.669999999999998</v>
      </c>
      <c r="I16" s="88">
        <v>0.7</v>
      </c>
      <c r="J16" s="88">
        <v>1.9</v>
      </c>
      <c r="K16" s="88">
        <v>0</v>
      </c>
      <c r="L16" s="88">
        <v>0</v>
      </c>
      <c r="M16" s="116">
        <v>0</v>
      </c>
      <c r="N16" s="115">
        <v>153.12</v>
      </c>
      <c r="O16" s="88">
        <v>208.59</v>
      </c>
      <c r="P16" s="88">
        <v>0</v>
      </c>
      <c r="Q16" s="88">
        <v>0</v>
      </c>
      <c r="R16" s="88">
        <v>0</v>
      </c>
      <c r="S16" s="116">
        <v>0</v>
      </c>
      <c r="W16">
        <v>0.44</v>
      </c>
      <c r="X16">
        <v>0.77</v>
      </c>
      <c r="Y16">
        <v>0.28999999999999998</v>
      </c>
      <c r="Z16">
        <v>0.35</v>
      </c>
      <c r="AA16">
        <v>0.46</v>
      </c>
      <c r="AB16">
        <v>0.92</v>
      </c>
      <c r="AC16">
        <v>0.38</v>
      </c>
      <c r="AD16">
        <v>0.41</v>
      </c>
      <c r="AE16">
        <v>0</v>
      </c>
      <c r="AF16">
        <v>20.16</v>
      </c>
      <c r="AG16">
        <v>0</v>
      </c>
      <c r="AH16">
        <v>0.43</v>
      </c>
      <c r="AI16">
        <v>0.74</v>
      </c>
      <c r="AJ16">
        <v>0.46</v>
      </c>
      <c r="AK16">
        <v>0.36</v>
      </c>
      <c r="AL16">
        <v>0.43</v>
      </c>
      <c r="AM16">
        <v>0</v>
      </c>
      <c r="AN16">
        <v>0</v>
      </c>
      <c r="AO16">
        <v>2.88</v>
      </c>
      <c r="AP16">
        <v>1.54</v>
      </c>
      <c r="AQ16">
        <v>0</v>
      </c>
      <c r="AR16">
        <v>0.25</v>
      </c>
      <c r="AS16">
        <v>4.57</v>
      </c>
      <c r="AT16">
        <v>2.09</v>
      </c>
      <c r="AU16">
        <v>0</v>
      </c>
      <c r="AV16">
        <v>1.61</v>
      </c>
      <c r="AW16">
        <v>5.16</v>
      </c>
      <c r="AX16">
        <v>0</v>
      </c>
      <c r="AY16">
        <v>30</v>
      </c>
      <c r="AZ16">
        <v>0</v>
      </c>
      <c r="BA16">
        <v>35</v>
      </c>
      <c r="BB16">
        <v>45</v>
      </c>
      <c r="BC16">
        <v>15</v>
      </c>
      <c r="BD16">
        <v>115.16</v>
      </c>
      <c r="BE16">
        <v>108.12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28.669999999999998</v>
      </c>
      <c r="I17" s="88">
        <v>0.7</v>
      </c>
      <c r="J17" s="88">
        <v>1.9</v>
      </c>
      <c r="K17" s="88">
        <v>0</v>
      </c>
      <c r="L17" s="88">
        <v>0</v>
      </c>
      <c r="M17" s="116">
        <v>0</v>
      </c>
      <c r="N17" s="115">
        <v>153.12</v>
      </c>
      <c r="O17" s="88">
        <v>208.59</v>
      </c>
      <c r="P17" s="88">
        <v>0</v>
      </c>
      <c r="Q17" s="88">
        <v>0</v>
      </c>
      <c r="R17" s="88">
        <v>0</v>
      </c>
      <c r="S17" s="116">
        <v>0</v>
      </c>
      <c r="W17">
        <v>0.44</v>
      </c>
      <c r="X17">
        <v>0.77</v>
      </c>
      <c r="Y17">
        <v>0.28999999999999998</v>
      </c>
      <c r="Z17">
        <v>0.35</v>
      </c>
      <c r="AA17">
        <v>0.46</v>
      </c>
      <c r="AB17">
        <v>0.92</v>
      </c>
      <c r="AC17">
        <v>0.38</v>
      </c>
      <c r="AD17">
        <v>0.41</v>
      </c>
      <c r="AE17">
        <v>0</v>
      </c>
      <c r="AF17">
        <v>20.16</v>
      </c>
      <c r="AG17">
        <v>0</v>
      </c>
      <c r="AH17">
        <v>0.43</v>
      </c>
      <c r="AI17">
        <v>0.74</v>
      </c>
      <c r="AJ17">
        <v>0.46</v>
      </c>
      <c r="AK17">
        <v>0.36</v>
      </c>
      <c r="AL17">
        <v>0.43</v>
      </c>
      <c r="AM17">
        <v>0</v>
      </c>
      <c r="AN17">
        <v>0</v>
      </c>
      <c r="AO17">
        <v>2.88</v>
      </c>
      <c r="AP17">
        <v>1.54</v>
      </c>
      <c r="AQ17">
        <v>0</v>
      </c>
      <c r="AR17">
        <v>0.25</v>
      </c>
      <c r="AS17">
        <v>4.57</v>
      </c>
      <c r="AT17">
        <v>2.09</v>
      </c>
      <c r="AU17">
        <v>0</v>
      </c>
      <c r="AV17">
        <v>1.61</v>
      </c>
      <c r="AW17">
        <v>5.16</v>
      </c>
      <c r="AX17">
        <v>0</v>
      </c>
      <c r="AY17">
        <v>30</v>
      </c>
      <c r="AZ17">
        <v>0</v>
      </c>
      <c r="BA17">
        <v>35</v>
      </c>
      <c r="BB17">
        <v>45</v>
      </c>
      <c r="BC17">
        <v>15</v>
      </c>
      <c r="BD17">
        <v>115.16</v>
      </c>
      <c r="BE17">
        <v>108.12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28.669999999999998</v>
      </c>
      <c r="I18" s="88">
        <v>0.7</v>
      </c>
      <c r="J18" s="88">
        <v>1.9</v>
      </c>
      <c r="K18" s="88">
        <v>0</v>
      </c>
      <c r="L18" s="88">
        <v>0</v>
      </c>
      <c r="M18" s="116">
        <v>0</v>
      </c>
      <c r="N18" s="115">
        <v>153.12</v>
      </c>
      <c r="O18" s="88">
        <v>208.59</v>
      </c>
      <c r="P18" s="88">
        <v>0</v>
      </c>
      <c r="Q18" s="88">
        <v>0</v>
      </c>
      <c r="R18" s="88">
        <v>0</v>
      </c>
      <c r="S18" s="116">
        <v>0</v>
      </c>
      <c r="W18">
        <v>0.44</v>
      </c>
      <c r="X18">
        <v>0.77</v>
      </c>
      <c r="Y18">
        <v>0.28999999999999998</v>
      </c>
      <c r="Z18">
        <v>0.35</v>
      </c>
      <c r="AA18">
        <v>0.46</v>
      </c>
      <c r="AB18">
        <v>0.92</v>
      </c>
      <c r="AC18">
        <v>0.38</v>
      </c>
      <c r="AD18">
        <v>0.41</v>
      </c>
      <c r="AE18">
        <v>0</v>
      </c>
      <c r="AF18">
        <v>20.16</v>
      </c>
      <c r="AG18">
        <v>0</v>
      </c>
      <c r="AH18">
        <v>0.43</v>
      </c>
      <c r="AI18">
        <v>0.74</v>
      </c>
      <c r="AJ18">
        <v>0.46</v>
      </c>
      <c r="AK18">
        <v>0.36</v>
      </c>
      <c r="AL18">
        <v>0.43</v>
      </c>
      <c r="AM18">
        <v>0</v>
      </c>
      <c r="AN18">
        <v>0</v>
      </c>
      <c r="AO18">
        <v>2.88</v>
      </c>
      <c r="AP18">
        <v>1.54</v>
      </c>
      <c r="AQ18">
        <v>0</v>
      </c>
      <c r="AR18">
        <v>0.25</v>
      </c>
      <c r="AS18">
        <v>4.57</v>
      </c>
      <c r="AT18">
        <v>2.09</v>
      </c>
      <c r="AU18">
        <v>0</v>
      </c>
      <c r="AV18">
        <v>1.61</v>
      </c>
      <c r="AW18">
        <v>5.16</v>
      </c>
      <c r="AX18">
        <v>0</v>
      </c>
      <c r="AY18">
        <v>30</v>
      </c>
      <c r="AZ18">
        <v>0</v>
      </c>
      <c r="BA18">
        <v>35</v>
      </c>
      <c r="BB18">
        <v>45</v>
      </c>
      <c r="BC18">
        <v>15</v>
      </c>
      <c r="BD18">
        <v>115.16</v>
      </c>
      <c r="BE18">
        <v>108.12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28.669999999999998</v>
      </c>
      <c r="I19" s="88">
        <v>0.7</v>
      </c>
      <c r="J19" s="88">
        <v>1.9</v>
      </c>
      <c r="K19" s="88">
        <v>0</v>
      </c>
      <c r="L19" s="88">
        <v>0</v>
      </c>
      <c r="M19" s="116">
        <v>0</v>
      </c>
      <c r="N19" s="115">
        <v>153.12</v>
      </c>
      <c r="O19" s="88">
        <v>208.32</v>
      </c>
      <c r="P19" s="88">
        <v>0</v>
      </c>
      <c r="Q19" s="88">
        <v>0</v>
      </c>
      <c r="R19" s="88">
        <v>0</v>
      </c>
      <c r="S19" s="116">
        <v>0</v>
      </c>
      <c r="W19">
        <v>0.44</v>
      </c>
      <c r="X19">
        <v>0.77</v>
      </c>
      <c r="Y19">
        <v>0.28999999999999998</v>
      </c>
      <c r="Z19">
        <v>0.35</v>
      </c>
      <c r="AA19">
        <v>0.46</v>
      </c>
      <c r="AB19">
        <v>0.92</v>
      </c>
      <c r="AC19">
        <v>0.38</v>
      </c>
      <c r="AD19">
        <v>0.41</v>
      </c>
      <c r="AE19">
        <v>0</v>
      </c>
      <c r="AF19">
        <v>20.16</v>
      </c>
      <c r="AG19">
        <v>0</v>
      </c>
      <c r="AH19">
        <v>0.43</v>
      </c>
      <c r="AI19">
        <v>0.74</v>
      </c>
      <c r="AJ19">
        <v>0.46</v>
      </c>
      <c r="AK19">
        <v>0.36</v>
      </c>
      <c r="AL19">
        <v>0.43</v>
      </c>
      <c r="AM19">
        <v>0</v>
      </c>
      <c r="AN19">
        <v>0</v>
      </c>
      <c r="AO19">
        <v>2.88</v>
      </c>
      <c r="AP19">
        <v>1.54</v>
      </c>
      <c r="AQ19">
        <v>0</v>
      </c>
      <c r="AR19">
        <v>0.25</v>
      </c>
      <c r="AS19">
        <v>4.3</v>
      </c>
      <c r="AT19">
        <v>2.09</v>
      </c>
      <c r="AU19">
        <v>0</v>
      </c>
      <c r="AV19">
        <v>1.61</v>
      </c>
      <c r="AW19">
        <v>5.16</v>
      </c>
      <c r="AX19">
        <v>0</v>
      </c>
      <c r="AY19">
        <v>30</v>
      </c>
      <c r="AZ19">
        <v>0</v>
      </c>
      <c r="BA19">
        <v>35</v>
      </c>
      <c r="BB19">
        <v>45</v>
      </c>
      <c r="BC19">
        <v>15</v>
      </c>
      <c r="BD19">
        <v>115.16</v>
      </c>
      <c r="BE19">
        <v>108.12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28.669999999999998</v>
      </c>
      <c r="I20" s="88">
        <v>0.7</v>
      </c>
      <c r="J20" s="88">
        <v>1.9</v>
      </c>
      <c r="K20" s="88">
        <v>0</v>
      </c>
      <c r="L20" s="88">
        <v>0</v>
      </c>
      <c r="M20" s="116">
        <v>0</v>
      </c>
      <c r="N20" s="115">
        <v>153.12</v>
      </c>
      <c r="O20" s="88">
        <v>208.32</v>
      </c>
      <c r="P20" s="88">
        <v>0</v>
      </c>
      <c r="Q20" s="88">
        <v>0</v>
      </c>
      <c r="R20" s="88">
        <v>0</v>
      </c>
      <c r="S20" s="116">
        <v>0</v>
      </c>
      <c r="W20">
        <v>0.44</v>
      </c>
      <c r="X20">
        <v>0.77</v>
      </c>
      <c r="Y20">
        <v>0.28999999999999998</v>
      </c>
      <c r="Z20">
        <v>0.35</v>
      </c>
      <c r="AA20">
        <v>0.46</v>
      </c>
      <c r="AB20">
        <v>0.92</v>
      </c>
      <c r="AC20">
        <v>0.38</v>
      </c>
      <c r="AD20">
        <v>0.41</v>
      </c>
      <c r="AE20">
        <v>0</v>
      </c>
      <c r="AF20">
        <v>20.16</v>
      </c>
      <c r="AG20">
        <v>0</v>
      </c>
      <c r="AH20">
        <v>0.43</v>
      </c>
      <c r="AI20">
        <v>0.74</v>
      </c>
      <c r="AJ20">
        <v>0.46</v>
      </c>
      <c r="AK20">
        <v>0.36</v>
      </c>
      <c r="AL20">
        <v>0.43</v>
      </c>
      <c r="AM20">
        <v>0</v>
      </c>
      <c r="AN20">
        <v>0</v>
      </c>
      <c r="AO20">
        <v>2.88</v>
      </c>
      <c r="AP20">
        <v>1.54</v>
      </c>
      <c r="AQ20">
        <v>0</v>
      </c>
      <c r="AR20">
        <v>0.25</v>
      </c>
      <c r="AS20">
        <v>4.3</v>
      </c>
      <c r="AT20">
        <v>2.09</v>
      </c>
      <c r="AU20">
        <v>0</v>
      </c>
      <c r="AV20">
        <v>1.61</v>
      </c>
      <c r="AW20">
        <v>5.16</v>
      </c>
      <c r="AX20">
        <v>0</v>
      </c>
      <c r="AY20">
        <v>30</v>
      </c>
      <c r="AZ20">
        <v>0</v>
      </c>
      <c r="BA20">
        <v>35</v>
      </c>
      <c r="BB20">
        <v>45</v>
      </c>
      <c r="BC20">
        <v>15</v>
      </c>
      <c r="BD20">
        <v>115.16</v>
      </c>
      <c r="BE20">
        <v>108.12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28.669999999999998</v>
      </c>
      <c r="I21" s="88">
        <v>0.7</v>
      </c>
      <c r="J21" s="88">
        <v>1.9</v>
      </c>
      <c r="K21" s="88">
        <v>0</v>
      </c>
      <c r="L21" s="88">
        <v>0</v>
      </c>
      <c r="M21" s="116">
        <v>0</v>
      </c>
      <c r="N21" s="115">
        <v>153.12</v>
      </c>
      <c r="O21" s="88">
        <v>208.32</v>
      </c>
      <c r="P21" s="88">
        <v>0</v>
      </c>
      <c r="Q21" s="88">
        <v>0</v>
      </c>
      <c r="R21" s="88">
        <v>0</v>
      </c>
      <c r="S21" s="116">
        <v>0</v>
      </c>
      <c r="W21">
        <v>0.44</v>
      </c>
      <c r="X21">
        <v>0.77</v>
      </c>
      <c r="Y21">
        <v>0.28999999999999998</v>
      </c>
      <c r="Z21">
        <v>0.35</v>
      </c>
      <c r="AA21">
        <v>0.46</v>
      </c>
      <c r="AB21">
        <v>0.92</v>
      </c>
      <c r="AC21">
        <v>0.38</v>
      </c>
      <c r="AD21">
        <v>0.41</v>
      </c>
      <c r="AE21">
        <v>0</v>
      </c>
      <c r="AF21">
        <v>20.16</v>
      </c>
      <c r="AG21">
        <v>0</v>
      </c>
      <c r="AH21">
        <v>0.43</v>
      </c>
      <c r="AI21">
        <v>0.74</v>
      </c>
      <c r="AJ21">
        <v>0.46</v>
      </c>
      <c r="AK21">
        <v>0.36</v>
      </c>
      <c r="AL21">
        <v>0.43</v>
      </c>
      <c r="AM21">
        <v>0</v>
      </c>
      <c r="AN21">
        <v>0</v>
      </c>
      <c r="AO21">
        <v>2.88</v>
      </c>
      <c r="AP21">
        <v>1.54</v>
      </c>
      <c r="AQ21">
        <v>0</v>
      </c>
      <c r="AR21">
        <v>0.25</v>
      </c>
      <c r="AS21">
        <v>4.3</v>
      </c>
      <c r="AT21">
        <v>2.09</v>
      </c>
      <c r="AU21">
        <v>0</v>
      </c>
      <c r="AV21">
        <v>1.61</v>
      </c>
      <c r="AW21">
        <v>5.16</v>
      </c>
      <c r="AX21">
        <v>0</v>
      </c>
      <c r="AY21">
        <v>30</v>
      </c>
      <c r="AZ21">
        <v>0</v>
      </c>
      <c r="BA21">
        <v>35</v>
      </c>
      <c r="BB21">
        <v>45</v>
      </c>
      <c r="BC21">
        <v>15</v>
      </c>
      <c r="BD21">
        <v>115.16</v>
      </c>
      <c r="BE21">
        <v>108.12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28.669999999999998</v>
      </c>
      <c r="I22" s="88">
        <v>0.7</v>
      </c>
      <c r="J22" s="88">
        <v>1.9</v>
      </c>
      <c r="K22" s="88">
        <v>0</v>
      </c>
      <c r="L22" s="88">
        <v>0</v>
      </c>
      <c r="M22" s="116">
        <v>0</v>
      </c>
      <c r="N22" s="115">
        <v>153.12</v>
      </c>
      <c r="O22" s="88">
        <v>208.32</v>
      </c>
      <c r="P22" s="88">
        <v>0</v>
      </c>
      <c r="Q22" s="88">
        <v>0</v>
      </c>
      <c r="R22" s="88">
        <v>0</v>
      </c>
      <c r="S22" s="116">
        <v>0</v>
      </c>
      <c r="W22">
        <v>0.44</v>
      </c>
      <c r="X22">
        <v>0.77</v>
      </c>
      <c r="Y22">
        <v>0.28999999999999998</v>
      </c>
      <c r="Z22">
        <v>0.35</v>
      </c>
      <c r="AA22">
        <v>0.46</v>
      </c>
      <c r="AB22">
        <v>0.92</v>
      </c>
      <c r="AC22">
        <v>0.38</v>
      </c>
      <c r="AD22">
        <v>0.41</v>
      </c>
      <c r="AE22">
        <v>0</v>
      </c>
      <c r="AF22">
        <v>20.16</v>
      </c>
      <c r="AG22">
        <v>0</v>
      </c>
      <c r="AH22">
        <v>0.43</v>
      </c>
      <c r="AI22">
        <v>0.74</v>
      </c>
      <c r="AJ22">
        <v>0.46</v>
      </c>
      <c r="AK22">
        <v>0.36</v>
      </c>
      <c r="AL22">
        <v>0.43</v>
      </c>
      <c r="AM22">
        <v>0</v>
      </c>
      <c r="AN22">
        <v>0</v>
      </c>
      <c r="AO22">
        <v>2.88</v>
      </c>
      <c r="AP22">
        <v>1.54</v>
      </c>
      <c r="AQ22">
        <v>0</v>
      </c>
      <c r="AR22">
        <v>0.25</v>
      </c>
      <c r="AS22">
        <v>4.3</v>
      </c>
      <c r="AT22">
        <v>2.09</v>
      </c>
      <c r="AU22">
        <v>0</v>
      </c>
      <c r="AV22">
        <v>1.61</v>
      </c>
      <c r="AW22">
        <v>5.16</v>
      </c>
      <c r="AX22">
        <v>0</v>
      </c>
      <c r="AY22">
        <v>30</v>
      </c>
      <c r="AZ22">
        <v>0</v>
      </c>
      <c r="BA22">
        <v>35</v>
      </c>
      <c r="BB22">
        <v>45</v>
      </c>
      <c r="BC22">
        <v>15</v>
      </c>
      <c r="BD22">
        <v>115.16</v>
      </c>
      <c r="BE22">
        <v>108.12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28.669999999999998</v>
      </c>
      <c r="I23" s="88">
        <v>0.7</v>
      </c>
      <c r="J23" s="88">
        <v>1.9</v>
      </c>
      <c r="K23" s="88">
        <v>0</v>
      </c>
      <c r="L23" s="88">
        <v>0</v>
      </c>
      <c r="M23" s="116">
        <v>0</v>
      </c>
      <c r="N23" s="115">
        <v>153.12</v>
      </c>
      <c r="O23" s="88">
        <v>208.32</v>
      </c>
      <c r="P23" s="88">
        <v>0</v>
      </c>
      <c r="Q23" s="88">
        <v>0</v>
      </c>
      <c r="R23" s="88">
        <v>0</v>
      </c>
      <c r="S23" s="116">
        <v>0</v>
      </c>
      <c r="W23">
        <v>0.44</v>
      </c>
      <c r="X23">
        <v>0.77</v>
      </c>
      <c r="Y23">
        <v>0.28999999999999998</v>
      </c>
      <c r="Z23">
        <v>0.35</v>
      </c>
      <c r="AA23">
        <v>0.46</v>
      </c>
      <c r="AB23">
        <v>0.92</v>
      </c>
      <c r="AC23">
        <v>0.38</v>
      </c>
      <c r="AD23">
        <v>0.41</v>
      </c>
      <c r="AE23">
        <v>0</v>
      </c>
      <c r="AF23">
        <v>20.16</v>
      </c>
      <c r="AG23">
        <v>0</v>
      </c>
      <c r="AH23">
        <v>0.43</v>
      </c>
      <c r="AI23">
        <v>0.74</v>
      </c>
      <c r="AJ23">
        <v>0.46</v>
      </c>
      <c r="AK23">
        <v>0.36</v>
      </c>
      <c r="AL23">
        <v>0.43</v>
      </c>
      <c r="AM23">
        <v>0</v>
      </c>
      <c r="AN23">
        <v>0</v>
      </c>
      <c r="AO23">
        <v>2.88</v>
      </c>
      <c r="AP23">
        <v>1.54</v>
      </c>
      <c r="AQ23">
        <v>0</v>
      </c>
      <c r="AR23">
        <v>0.25</v>
      </c>
      <c r="AS23">
        <v>4.3</v>
      </c>
      <c r="AT23">
        <v>2.09</v>
      </c>
      <c r="AU23">
        <v>0</v>
      </c>
      <c r="AV23">
        <v>1.61</v>
      </c>
      <c r="AW23">
        <v>5.16</v>
      </c>
      <c r="AX23">
        <v>0</v>
      </c>
      <c r="AY23">
        <v>30</v>
      </c>
      <c r="AZ23">
        <v>0</v>
      </c>
      <c r="BA23">
        <v>35</v>
      </c>
      <c r="BB23">
        <v>45</v>
      </c>
      <c r="BC23">
        <v>15</v>
      </c>
      <c r="BD23">
        <v>115.16</v>
      </c>
      <c r="BE23">
        <v>108.12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28.669999999999998</v>
      </c>
      <c r="I24" s="88">
        <v>0.7</v>
      </c>
      <c r="J24" s="88">
        <v>1.9</v>
      </c>
      <c r="K24" s="88">
        <v>0</v>
      </c>
      <c r="L24" s="88">
        <v>0</v>
      </c>
      <c r="M24" s="116">
        <v>0</v>
      </c>
      <c r="N24" s="115">
        <v>153.12</v>
      </c>
      <c r="O24" s="88">
        <v>208.32</v>
      </c>
      <c r="P24" s="88">
        <v>0</v>
      </c>
      <c r="Q24" s="88">
        <v>0</v>
      </c>
      <c r="R24" s="88">
        <v>0</v>
      </c>
      <c r="S24" s="116">
        <v>0</v>
      </c>
      <c r="W24">
        <v>0.44</v>
      </c>
      <c r="X24">
        <v>0.77</v>
      </c>
      <c r="Y24">
        <v>0.28999999999999998</v>
      </c>
      <c r="Z24">
        <v>0.35</v>
      </c>
      <c r="AA24">
        <v>0.46</v>
      </c>
      <c r="AB24">
        <v>0.92</v>
      </c>
      <c r="AC24">
        <v>0.38</v>
      </c>
      <c r="AD24">
        <v>0.41</v>
      </c>
      <c r="AE24">
        <v>0</v>
      </c>
      <c r="AF24">
        <v>20.16</v>
      </c>
      <c r="AG24">
        <v>0</v>
      </c>
      <c r="AH24">
        <v>0.43</v>
      </c>
      <c r="AI24">
        <v>0.74</v>
      </c>
      <c r="AJ24">
        <v>0.46</v>
      </c>
      <c r="AK24">
        <v>0.36</v>
      </c>
      <c r="AL24">
        <v>0.43</v>
      </c>
      <c r="AM24">
        <v>0</v>
      </c>
      <c r="AN24">
        <v>0</v>
      </c>
      <c r="AO24">
        <v>2.88</v>
      </c>
      <c r="AP24">
        <v>1.54</v>
      </c>
      <c r="AQ24">
        <v>0</v>
      </c>
      <c r="AR24">
        <v>0.25</v>
      </c>
      <c r="AS24">
        <v>4.3</v>
      </c>
      <c r="AT24">
        <v>2.09</v>
      </c>
      <c r="AU24">
        <v>0</v>
      </c>
      <c r="AV24">
        <v>1.61</v>
      </c>
      <c r="AW24">
        <v>5.16</v>
      </c>
      <c r="AX24">
        <v>0</v>
      </c>
      <c r="AY24">
        <v>30</v>
      </c>
      <c r="AZ24">
        <v>0</v>
      </c>
      <c r="BA24">
        <v>35</v>
      </c>
      <c r="BB24">
        <v>45</v>
      </c>
      <c r="BC24">
        <v>15</v>
      </c>
      <c r="BD24">
        <v>115.16</v>
      </c>
      <c r="BE24">
        <v>108.12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28.669999999999998</v>
      </c>
      <c r="I25" s="88">
        <v>0.7</v>
      </c>
      <c r="J25" s="88">
        <v>1.9</v>
      </c>
      <c r="K25" s="88">
        <v>0</v>
      </c>
      <c r="L25" s="88">
        <v>0</v>
      </c>
      <c r="M25" s="116">
        <v>0</v>
      </c>
      <c r="N25" s="115">
        <v>153.12</v>
      </c>
      <c r="O25" s="88">
        <v>208.32</v>
      </c>
      <c r="P25" s="88">
        <v>0</v>
      </c>
      <c r="Q25" s="88">
        <v>0</v>
      </c>
      <c r="R25" s="88">
        <v>0</v>
      </c>
      <c r="S25" s="116">
        <v>0</v>
      </c>
      <c r="W25">
        <v>0.44</v>
      </c>
      <c r="X25">
        <v>0.77</v>
      </c>
      <c r="Y25">
        <v>0.28999999999999998</v>
      </c>
      <c r="Z25">
        <v>0.35</v>
      </c>
      <c r="AA25">
        <v>0.46</v>
      </c>
      <c r="AB25">
        <v>0.92</v>
      </c>
      <c r="AC25">
        <v>0.38</v>
      </c>
      <c r="AD25">
        <v>0.41</v>
      </c>
      <c r="AE25">
        <v>0</v>
      </c>
      <c r="AF25">
        <v>20.16</v>
      </c>
      <c r="AG25">
        <v>0</v>
      </c>
      <c r="AH25">
        <v>0.43</v>
      </c>
      <c r="AI25">
        <v>0.74</v>
      </c>
      <c r="AJ25">
        <v>0.46</v>
      </c>
      <c r="AK25">
        <v>0.36</v>
      </c>
      <c r="AL25">
        <v>0.43</v>
      </c>
      <c r="AM25">
        <v>0</v>
      </c>
      <c r="AN25">
        <v>0</v>
      </c>
      <c r="AO25">
        <v>2.88</v>
      </c>
      <c r="AP25">
        <v>1.54</v>
      </c>
      <c r="AQ25">
        <v>0</v>
      </c>
      <c r="AR25">
        <v>0.25</v>
      </c>
      <c r="AS25">
        <v>4.3</v>
      </c>
      <c r="AT25">
        <v>2.09</v>
      </c>
      <c r="AU25">
        <v>0</v>
      </c>
      <c r="AV25">
        <v>1.61</v>
      </c>
      <c r="AW25">
        <v>5.16</v>
      </c>
      <c r="AX25">
        <v>0</v>
      </c>
      <c r="AY25">
        <v>30</v>
      </c>
      <c r="AZ25">
        <v>0</v>
      </c>
      <c r="BA25">
        <v>35</v>
      </c>
      <c r="BB25">
        <v>45</v>
      </c>
      <c r="BC25">
        <v>15</v>
      </c>
      <c r="BD25">
        <v>115.16</v>
      </c>
      <c r="BE25">
        <v>108.12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28.669999999999998</v>
      </c>
      <c r="I26" s="88">
        <v>0.7</v>
      </c>
      <c r="J26" s="88">
        <v>1.9</v>
      </c>
      <c r="K26" s="88">
        <v>0</v>
      </c>
      <c r="L26" s="88">
        <v>0</v>
      </c>
      <c r="M26" s="116">
        <v>0</v>
      </c>
      <c r="N26" s="115">
        <v>153.12</v>
      </c>
      <c r="O26" s="88">
        <v>208.32</v>
      </c>
      <c r="P26" s="88">
        <v>0</v>
      </c>
      <c r="Q26" s="88">
        <v>0</v>
      </c>
      <c r="R26" s="88">
        <v>0</v>
      </c>
      <c r="S26" s="116">
        <v>0</v>
      </c>
      <c r="W26">
        <v>0.44</v>
      </c>
      <c r="X26">
        <v>0.77</v>
      </c>
      <c r="Y26">
        <v>0.28999999999999998</v>
      </c>
      <c r="Z26">
        <v>0.35</v>
      </c>
      <c r="AA26">
        <v>0.46</v>
      </c>
      <c r="AB26">
        <v>0.92</v>
      </c>
      <c r="AC26">
        <v>0.38</v>
      </c>
      <c r="AD26">
        <v>0.41</v>
      </c>
      <c r="AE26">
        <v>0</v>
      </c>
      <c r="AF26">
        <v>20.16</v>
      </c>
      <c r="AG26">
        <v>0</v>
      </c>
      <c r="AH26">
        <v>0.43</v>
      </c>
      <c r="AI26">
        <v>0.74</v>
      </c>
      <c r="AJ26">
        <v>0.46</v>
      </c>
      <c r="AK26">
        <v>0.36</v>
      </c>
      <c r="AL26">
        <v>0.43</v>
      </c>
      <c r="AM26">
        <v>0</v>
      </c>
      <c r="AN26">
        <v>0</v>
      </c>
      <c r="AO26">
        <v>2.88</v>
      </c>
      <c r="AP26">
        <v>1.54</v>
      </c>
      <c r="AQ26">
        <v>0</v>
      </c>
      <c r="AR26">
        <v>0.25</v>
      </c>
      <c r="AS26">
        <v>4.3</v>
      </c>
      <c r="AT26">
        <v>2.09</v>
      </c>
      <c r="AU26">
        <v>0</v>
      </c>
      <c r="AV26">
        <v>1.61</v>
      </c>
      <c r="AW26">
        <v>5.16</v>
      </c>
      <c r="AX26">
        <v>0</v>
      </c>
      <c r="AY26">
        <v>30</v>
      </c>
      <c r="AZ26">
        <v>0</v>
      </c>
      <c r="BA26">
        <v>35</v>
      </c>
      <c r="BB26">
        <v>45</v>
      </c>
      <c r="BC26">
        <v>15</v>
      </c>
      <c r="BD26">
        <v>115.16</v>
      </c>
      <c r="BE26">
        <v>108.12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28.669999999999998</v>
      </c>
      <c r="I27" s="88">
        <v>0.7</v>
      </c>
      <c r="J27" s="88">
        <v>1.85</v>
      </c>
      <c r="K27" s="88">
        <v>0</v>
      </c>
      <c r="L27" s="88">
        <v>0</v>
      </c>
      <c r="M27" s="116">
        <v>0</v>
      </c>
      <c r="N27" s="115">
        <v>443.41</v>
      </c>
      <c r="O27" s="88">
        <v>208.81</v>
      </c>
      <c r="P27" s="88">
        <v>0</v>
      </c>
      <c r="Q27" s="88">
        <v>0</v>
      </c>
      <c r="R27" s="88">
        <v>0</v>
      </c>
      <c r="S27" s="116">
        <v>0</v>
      </c>
      <c r="W27">
        <v>0.46</v>
      </c>
      <c r="X27">
        <v>0.77</v>
      </c>
      <c r="Y27">
        <v>0.28999999999999998</v>
      </c>
      <c r="Z27">
        <v>0.35</v>
      </c>
      <c r="AA27">
        <v>0.46</v>
      </c>
      <c r="AB27">
        <v>0.92</v>
      </c>
      <c r="AC27">
        <v>0.38</v>
      </c>
      <c r="AD27">
        <v>0.41</v>
      </c>
      <c r="AE27">
        <v>0</v>
      </c>
      <c r="AF27">
        <v>20.16</v>
      </c>
      <c r="AG27">
        <v>0</v>
      </c>
      <c r="AH27">
        <v>0.43</v>
      </c>
      <c r="AI27">
        <v>0.74</v>
      </c>
      <c r="AJ27">
        <v>0.46</v>
      </c>
      <c r="AK27">
        <v>0.36</v>
      </c>
      <c r="AL27">
        <v>0.43</v>
      </c>
      <c r="AM27">
        <v>0</v>
      </c>
      <c r="AN27">
        <v>0</v>
      </c>
      <c r="AO27">
        <v>2.88</v>
      </c>
      <c r="AP27">
        <v>1.49</v>
      </c>
      <c r="AQ27">
        <v>0</v>
      </c>
      <c r="AR27">
        <v>0.23</v>
      </c>
      <c r="AS27">
        <v>4.57</v>
      </c>
      <c r="AT27">
        <v>2.09</v>
      </c>
      <c r="AU27">
        <v>248.71</v>
      </c>
      <c r="AV27">
        <v>1.83</v>
      </c>
      <c r="AW27">
        <v>5.16</v>
      </c>
      <c r="AX27">
        <v>41.58</v>
      </c>
      <c r="AY27">
        <v>30</v>
      </c>
      <c r="AZ27">
        <v>0</v>
      </c>
      <c r="BA27">
        <v>35</v>
      </c>
      <c r="BB27">
        <v>45</v>
      </c>
      <c r="BC27">
        <v>15</v>
      </c>
      <c r="BD27">
        <v>115.16</v>
      </c>
      <c r="BE27">
        <v>108.12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48.83</v>
      </c>
      <c r="I28" s="88">
        <v>0.7</v>
      </c>
      <c r="J28" s="88">
        <v>1.85</v>
      </c>
      <c r="K28" s="88">
        <v>0</v>
      </c>
      <c r="L28" s="88">
        <v>0</v>
      </c>
      <c r="M28" s="116">
        <v>0</v>
      </c>
      <c r="N28" s="115">
        <v>443.41</v>
      </c>
      <c r="O28" s="88">
        <v>208.81</v>
      </c>
      <c r="P28" s="88">
        <v>0</v>
      </c>
      <c r="Q28" s="88">
        <v>0</v>
      </c>
      <c r="R28" s="88">
        <v>0</v>
      </c>
      <c r="S28" s="116">
        <v>0</v>
      </c>
      <c r="W28">
        <v>0.46</v>
      </c>
      <c r="X28">
        <v>0.77</v>
      </c>
      <c r="Y28">
        <v>0.28999999999999998</v>
      </c>
      <c r="Z28">
        <v>0.35</v>
      </c>
      <c r="AA28">
        <v>0.46</v>
      </c>
      <c r="AB28">
        <v>0.92</v>
      </c>
      <c r="AC28">
        <v>0.38</v>
      </c>
      <c r="AD28">
        <v>0.41</v>
      </c>
      <c r="AE28">
        <v>20.16</v>
      </c>
      <c r="AF28">
        <v>20.16</v>
      </c>
      <c r="AG28">
        <v>0</v>
      </c>
      <c r="AH28">
        <v>0.43</v>
      </c>
      <c r="AI28">
        <v>0.74</v>
      </c>
      <c r="AJ28">
        <v>0.46</v>
      </c>
      <c r="AK28">
        <v>0.36</v>
      </c>
      <c r="AL28">
        <v>0.43</v>
      </c>
      <c r="AM28">
        <v>0</v>
      </c>
      <c r="AN28">
        <v>0</v>
      </c>
      <c r="AO28">
        <v>2.88</v>
      </c>
      <c r="AP28">
        <v>1.49</v>
      </c>
      <c r="AQ28">
        <v>0</v>
      </c>
      <c r="AR28">
        <v>0.23</v>
      </c>
      <c r="AS28">
        <v>4.57</v>
      </c>
      <c r="AT28">
        <v>2.09</v>
      </c>
      <c r="AU28">
        <v>248.71</v>
      </c>
      <c r="AV28">
        <v>1.83</v>
      </c>
      <c r="AW28">
        <v>5.16</v>
      </c>
      <c r="AX28">
        <v>41.58</v>
      </c>
      <c r="AY28">
        <v>30</v>
      </c>
      <c r="AZ28">
        <v>0</v>
      </c>
      <c r="BA28">
        <v>35</v>
      </c>
      <c r="BB28">
        <v>45</v>
      </c>
      <c r="BC28">
        <v>15</v>
      </c>
      <c r="BD28">
        <v>115.16</v>
      </c>
      <c r="BE28">
        <v>108.12</v>
      </c>
      <c r="BF28">
        <v>0</v>
      </c>
      <c r="BG28">
        <v>0</v>
      </c>
    </row>
    <row r="29" spans="1:59">
      <c r="A29" t="s">
        <v>269</v>
      </c>
      <c r="G29" t="s">
        <v>71</v>
      </c>
      <c r="H29" s="115">
        <v>56.510000000000005</v>
      </c>
      <c r="I29" s="88">
        <v>0.7</v>
      </c>
      <c r="J29" s="88">
        <v>1.85</v>
      </c>
      <c r="K29" s="88">
        <v>0</v>
      </c>
      <c r="L29" s="88">
        <v>0</v>
      </c>
      <c r="M29" s="116">
        <v>0</v>
      </c>
      <c r="N29" s="115">
        <v>443.41</v>
      </c>
      <c r="O29" s="88">
        <v>208.81</v>
      </c>
      <c r="P29" s="88">
        <v>0</v>
      </c>
      <c r="Q29" s="88">
        <v>0</v>
      </c>
      <c r="R29" s="88">
        <v>0</v>
      </c>
      <c r="S29" s="116">
        <v>0</v>
      </c>
      <c r="W29">
        <v>0.46</v>
      </c>
      <c r="X29">
        <v>0.77</v>
      </c>
      <c r="Y29">
        <v>0.28999999999999998</v>
      </c>
      <c r="Z29">
        <v>0.35</v>
      </c>
      <c r="AA29">
        <v>0.46</v>
      </c>
      <c r="AB29">
        <v>0.92</v>
      </c>
      <c r="AC29">
        <v>0.38</v>
      </c>
      <c r="AD29">
        <v>0.41</v>
      </c>
      <c r="AE29">
        <v>27.84</v>
      </c>
      <c r="AF29">
        <v>20.16</v>
      </c>
      <c r="AG29">
        <v>0</v>
      </c>
      <c r="AH29">
        <v>0.43</v>
      </c>
      <c r="AI29">
        <v>0.74</v>
      </c>
      <c r="AJ29">
        <v>0.46</v>
      </c>
      <c r="AK29">
        <v>0.36</v>
      </c>
      <c r="AL29">
        <v>0.43</v>
      </c>
      <c r="AM29">
        <v>0</v>
      </c>
      <c r="AN29">
        <v>0</v>
      </c>
      <c r="AO29">
        <v>2.88</v>
      </c>
      <c r="AP29">
        <v>1.49</v>
      </c>
      <c r="AQ29">
        <v>0</v>
      </c>
      <c r="AR29">
        <v>0.23</v>
      </c>
      <c r="AS29">
        <v>4.57</v>
      </c>
      <c r="AT29">
        <v>2.09</v>
      </c>
      <c r="AU29">
        <v>248.71</v>
      </c>
      <c r="AV29">
        <v>1.83</v>
      </c>
      <c r="AW29">
        <v>5.16</v>
      </c>
      <c r="AX29">
        <v>41.58</v>
      </c>
      <c r="AY29">
        <v>30</v>
      </c>
      <c r="AZ29">
        <v>0</v>
      </c>
      <c r="BA29">
        <v>35</v>
      </c>
      <c r="BB29">
        <v>45</v>
      </c>
      <c r="BC29">
        <v>15</v>
      </c>
      <c r="BD29">
        <v>115.16</v>
      </c>
      <c r="BE29">
        <v>108.12</v>
      </c>
      <c r="BF29">
        <v>0</v>
      </c>
      <c r="BG29">
        <v>0</v>
      </c>
    </row>
    <row r="30" spans="1:59">
      <c r="A30" t="s">
        <v>270</v>
      </c>
      <c r="G30" t="s">
        <v>72</v>
      </c>
      <c r="H30" s="115">
        <v>84.36</v>
      </c>
      <c r="I30" s="88">
        <v>0.7</v>
      </c>
      <c r="J30" s="88">
        <v>1.85</v>
      </c>
      <c r="K30" s="88">
        <v>0</v>
      </c>
      <c r="L30" s="88">
        <v>0</v>
      </c>
      <c r="M30" s="116">
        <v>0</v>
      </c>
      <c r="N30" s="115">
        <v>443.41</v>
      </c>
      <c r="O30" s="88">
        <v>208.81</v>
      </c>
      <c r="P30" s="88">
        <v>0</v>
      </c>
      <c r="Q30" s="88">
        <v>0</v>
      </c>
      <c r="R30" s="88">
        <v>0</v>
      </c>
      <c r="S30" s="116">
        <v>0</v>
      </c>
      <c r="W30">
        <v>0.46</v>
      </c>
      <c r="X30">
        <v>0.77</v>
      </c>
      <c r="Y30">
        <v>0.28999999999999998</v>
      </c>
      <c r="Z30">
        <v>0.35</v>
      </c>
      <c r="AA30">
        <v>0.46</v>
      </c>
      <c r="AB30">
        <v>0.92</v>
      </c>
      <c r="AC30">
        <v>0.38</v>
      </c>
      <c r="AD30">
        <v>0.41</v>
      </c>
      <c r="AE30">
        <v>55.69</v>
      </c>
      <c r="AF30">
        <v>20.16</v>
      </c>
      <c r="AG30">
        <v>0</v>
      </c>
      <c r="AH30">
        <v>0.43</v>
      </c>
      <c r="AI30">
        <v>0.74</v>
      </c>
      <c r="AJ30">
        <v>0.46</v>
      </c>
      <c r="AK30">
        <v>0.36</v>
      </c>
      <c r="AL30">
        <v>0.43</v>
      </c>
      <c r="AM30">
        <v>0</v>
      </c>
      <c r="AN30">
        <v>0</v>
      </c>
      <c r="AO30">
        <v>2.88</v>
      </c>
      <c r="AP30">
        <v>1.49</v>
      </c>
      <c r="AQ30">
        <v>0</v>
      </c>
      <c r="AR30">
        <v>0.23</v>
      </c>
      <c r="AS30">
        <v>4.57</v>
      </c>
      <c r="AT30">
        <v>2.09</v>
      </c>
      <c r="AU30">
        <v>248.71</v>
      </c>
      <c r="AV30">
        <v>1.83</v>
      </c>
      <c r="AW30">
        <v>5.16</v>
      </c>
      <c r="AX30">
        <v>41.58</v>
      </c>
      <c r="AY30">
        <v>30</v>
      </c>
      <c r="AZ30">
        <v>0</v>
      </c>
      <c r="BA30">
        <v>35</v>
      </c>
      <c r="BB30">
        <v>45</v>
      </c>
      <c r="BC30">
        <v>15</v>
      </c>
      <c r="BD30">
        <v>115.16</v>
      </c>
      <c r="BE30">
        <v>108.12</v>
      </c>
      <c r="BF30">
        <v>0</v>
      </c>
      <c r="BG30">
        <v>0</v>
      </c>
    </row>
    <row r="31" spans="1:59">
      <c r="A31" t="s">
        <v>280</v>
      </c>
      <c r="G31" t="s">
        <v>73</v>
      </c>
      <c r="H31" s="115">
        <v>82.49</v>
      </c>
      <c r="I31" s="88">
        <v>0.75</v>
      </c>
      <c r="J31" s="88">
        <v>1.85</v>
      </c>
      <c r="K31" s="88">
        <v>0</v>
      </c>
      <c r="L31" s="88">
        <v>0</v>
      </c>
      <c r="M31" s="116">
        <v>0</v>
      </c>
      <c r="N31" s="115">
        <v>443.41</v>
      </c>
      <c r="O31" s="88">
        <v>209.07</v>
      </c>
      <c r="P31" s="88">
        <v>0</v>
      </c>
      <c r="Q31" s="88">
        <v>0</v>
      </c>
      <c r="R31" s="88">
        <v>0</v>
      </c>
      <c r="S31" s="116">
        <v>0</v>
      </c>
      <c r="W31">
        <v>0.46</v>
      </c>
      <c r="X31">
        <v>0.77</v>
      </c>
      <c r="Y31">
        <v>0.28999999999999998</v>
      </c>
      <c r="Z31">
        <v>0.35</v>
      </c>
      <c r="AA31">
        <v>0.46</v>
      </c>
      <c r="AB31">
        <v>0.92</v>
      </c>
      <c r="AC31">
        <v>0.48</v>
      </c>
      <c r="AD31">
        <v>0.46</v>
      </c>
      <c r="AE31">
        <v>55.69</v>
      </c>
      <c r="AF31">
        <v>18.239999999999998</v>
      </c>
      <c r="AG31">
        <v>0</v>
      </c>
      <c r="AH31">
        <v>0.43</v>
      </c>
      <c r="AI31">
        <v>0.69</v>
      </c>
      <c r="AJ31">
        <v>0.46</v>
      </c>
      <c r="AK31">
        <v>0.36</v>
      </c>
      <c r="AL31">
        <v>0.43</v>
      </c>
      <c r="AM31">
        <v>0</v>
      </c>
      <c r="AN31">
        <v>0</v>
      </c>
      <c r="AO31">
        <v>2.88</v>
      </c>
      <c r="AP31">
        <v>1.49</v>
      </c>
      <c r="AQ31">
        <v>0</v>
      </c>
      <c r="AR31">
        <v>0.23</v>
      </c>
      <c r="AS31">
        <v>4.83</v>
      </c>
      <c r="AT31">
        <v>2.09</v>
      </c>
      <c r="AU31">
        <v>248.71</v>
      </c>
      <c r="AV31">
        <v>1.83</v>
      </c>
      <c r="AW31">
        <v>5.16</v>
      </c>
      <c r="AX31">
        <v>41.58</v>
      </c>
      <c r="AY31">
        <v>30</v>
      </c>
      <c r="AZ31">
        <v>0</v>
      </c>
      <c r="BA31">
        <v>35</v>
      </c>
      <c r="BB31">
        <v>45</v>
      </c>
      <c r="BC31">
        <v>15</v>
      </c>
      <c r="BD31">
        <v>115.16</v>
      </c>
      <c r="BE31">
        <v>108.12</v>
      </c>
      <c r="BF31">
        <v>0</v>
      </c>
      <c r="BG31">
        <v>0</v>
      </c>
    </row>
    <row r="32" spans="1:59">
      <c r="A32" t="s">
        <v>281</v>
      </c>
      <c r="G32" t="s">
        <v>74</v>
      </c>
      <c r="H32" s="115">
        <v>82.49</v>
      </c>
      <c r="I32" s="88">
        <v>0.75</v>
      </c>
      <c r="J32" s="88">
        <v>1.85</v>
      </c>
      <c r="K32" s="88">
        <v>0</v>
      </c>
      <c r="L32" s="88">
        <v>0</v>
      </c>
      <c r="M32" s="116">
        <v>0</v>
      </c>
      <c r="N32" s="115">
        <v>443.41</v>
      </c>
      <c r="O32" s="88">
        <v>209.07</v>
      </c>
      <c r="P32" s="88">
        <v>0</v>
      </c>
      <c r="Q32" s="88">
        <v>0</v>
      </c>
      <c r="R32" s="88">
        <v>0</v>
      </c>
      <c r="S32" s="116">
        <v>0</v>
      </c>
      <c r="W32">
        <v>0.46</v>
      </c>
      <c r="X32">
        <v>0.77</v>
      </c>
      <c r="Y32">
        <v>0.28999999999999998</v>
      </c>
      <c r="Z32">
        <v>0.35</v>
      </c>
      <c r="AA32">
        <v>0.46</v>
      </c>
      <c r="AB32">
        <v>0.92</v>
      </c>
      <c r="AC32">
        <v>0.48</v>
      </c>
      <c r="AD32">
        <v>0.46</v>
      </c>
      <c r="AE32">
        <v>55.69</v>
      </c>
      <c r="AF32">
        <v>18.239999999999998</v>
      </c>
      <c r="AG32">
        <v>0</v>
      </c>
      <c r="AH32">
        <v>0.43</v>
      </c>
      <c r="AI32">
        <v>0.69</v>
      </c>
      <c r="AJ32">
        <v>0.46</v>
      </c>
      <c r="AK32">
        <v>0.36</v>
      </c>
      <c r="AL32">
        <v>0.43</v>
      </c>
      <c r="AM32">
        <v>0</v>
      </c>
      <c r="AN32">
        <v>0</v>
      </c>
      <c r="AO32">
        <v>2.88</v>
      </c>
      <c r="AP32">
        <v>1.49</v>
      </c>
      <c r="AQ32">
        <v>0</v>
      </c>
      <c r="AR32">
        <v>0.23</v>
      </c>
      <c r="AS32">
        <v>4.83</v>
      </c>
      <c r="AT32">
        <v>2.09</v>
      </c>
      <c r="AU32">
        <v>248.71</v>
      </c>
      <c r="AV32">
        <v>1.83</v>
      </c>
      <c r="AW32">
        <v>5.16</v>
      </c>
      <c r="AX32">
        <v>41.58</v>
      </c>
      <c r="AY32">
        <v>30</v>
      </c>
      <c r="AZ32">
        <v>0</v>
      </c>
      <c r="BA32">
        <v>35</v>
      </c>
      <c r="BB32">
        <v>45</v>
      </c>
      <c r="BC32">
        <v>15</v>
      </c>
      <c r="BD32">
        <v>115.16</v>
      </c>
      <c r="BE32">
        <v>108.12</v>
      </c>
      <c r="BF32">
        <v>0</v>
      </c>
      <c r="BG32">
        <v>0</v>
      </c>
    </row>
    <row r="33" spans="1:59">
      <c r="A33" t="s">
        <v>282</v>
      </c>
      <c r="G33" t="s">
        <v>75</v>
      </c>
      <c r="H33" s="115">
        <v>83.11</v>
      </c>
      <c r="I33" s="88">
        <v>0.75</v>
      </c>
      <c r="J33" s="88">
        <v>1.85</v>
      </c>
      <c r="K33" s="88">
        <v>0</v>
      </c>
      <c r="L33" s="88">
        <v>0</v>
      </c>
      <c r="M33" s="116">
        <v>0</v>
      </c>
      <c r="N33" s="115">
        <v>443.41</v>
      </c>
      <c r="O33" s="88">
        <v>209.07</v>
      </c>
      <c r="P33" s="88">
        <v>0</v>
      </c>
      <c r="Q33" s="88">
        <v>0</v>
      </c>
      <c r="R33" s="88">
        <v>0</v>
      </c>
      <c r="S33" s="116">
        <v>0</v>
      </c>
      <c r="W33">
        <v>0.46</v>
      </c>
      <c r="X33">
        <v>0.77</v>
      </c>
      <c r="Y33">
        <v>0.28999999999999998</v>
      </c>
      <c r="Z33">
        <v>0.35</v>
      </c>
      <c r="AA33">
        <v>0.46</v>
      </c>
      <c r="AB33">
        <v>0.92</v>
      </c>
      <c r="AC33">
        <v>0.48</v>
      </c>
      <c r="AD33">
        <v>0.46</v>
      </c>
      <c r="AE33">
        <v>55.69</v>
      </c>
      <c r="AF33">
        <v>18.239999999999998</v>
      </c>
      <c r="AG33">
        <v>0</v>
      </c>
      <c r="AH33">
        <v>0.43</v>
      </c>
      <c r="AI33">
        <v>0.69</v>
      </c>
      <c r="AJ33">
        <v>0.46</v>
      </c>
      <c r="AK33">
        <v>0.36</v>
      </c>
      <c r="AL33">
        <v>0.43</v>
      </c>
      <c r="AM33">
        <v>0</v>
      </c>
      <c r="AN33">
        <v>0</v>
      </c>
      <c r="AO33">
        <v>2.88</v>
      </c>
      <c r="AP33">
        <v>1.49</v>
      </c>
      <c r="AQ33">
        <v>0</v>
      </c>
      <c r="AR33">
        <v>0.23</v>
      </c>
      <c r="AS33">
        <v>4.83</v>
      </c>
      <c r="AT33">
        <v>2.09</v>
      </c>
      <c r="AU33">
        <v>248.71</v>
      </c>
      <c r="AV33">
        <v>1.83</v>
      </c>
      <c r="AW33">
        <v>5.16</v>
      </c>
      <c r="AX33">
        <v>41.58</v>
      </c>
      <c r="AY33">
        <v>30</v>
      </c>
      <c r="AZ33">
        <v>0</v>
      </c>
      <c r="BA33">
        <v>35</v>
      </c>
      <c r="BB33">
        <v>45</v>
      </c>
      <c r="BC33">
        <v>15</v>
      </c>
      <c r="BD33">
        <v>115.16</v>
      </c>
      <c r="BE33">
        <v>108.12</v>
      </c>
      <c r="BF33">
        <v>0</v>
      </c>
      <c r="BG33">
        <v>0.62</v>
      </c>
    </row>
    <row r="34" spans="1:59">
      <c r="A34" t="s">
        <v>283</v>
      </c>
      <c r="G34" t="s">
        <v>76</v>
      </c>
      <c r="H34" s="115">
        <v>83.779999999999987</v>
      </c>
      <c r="I34" s="88">
        <v>0.75</v>
      </c>
      <c r="J34" s="88">
        <v>1.85</v>
      </c>
      <c r="K34" s="88">
        <v>0</v>
      </c>
      <c r="L34" s="88">
        <v>0</v>
      </c>
      <c r="M34" s="116">
        <v>0</v>
      </c>
      <c r="N34" s="115">
        <v>443.41</v>
      </c>
      <c r="O34" s="88">
        <v>209.07</v>
      </c>
      <c r="P34" s="88">
        <v>0</v>
      </c>
      <c r="Q34" s="88">
        <v>0</v>
      </c>
      <c r="R34" s="88">
        <v>0</v>
      </c>
      <c r="S34" s="116">
        <v>0</v>
      </c>
      <c r="W34">
        <v>0.46</v>
      </c>
      <c r="X34">
        <v>0.77</v>
      </c>
      <c r="Y34">
        <v>0.28999999999999998</v>
      </c>
      <c r="Z34">
        <v>0.35</v>
      </c>
      <c r="AA34">
        <v>0.46</v>
      </c>
      <c r="AB34">
        <v>0.92</v>
      </c>
      <c r="AC34">
        <v>0.48</v>
      </c>
      <c r="AD34">
        <v>0.46</v>
      </c>
      <c r="AE34">
        <v>55.69</v>
      </c>
      <c r="AF34">
        <v>18.239999999999998</v>
      </c>
      <c r="AG34">
        <v>0</v>
      </c>
      <c r="AH34">
        <v>0.43</v>
      </c>
      <c r="AI34">
        <v>0.69</v>
      </c>
      <c r="AJ34">
        <v>0.46</v>
      </c>
      <c r="AK34">
        <v>0.36</v>
      </c>
      <c r="AL34">
        <v>0.43</v>
      </c>
      <c r="AM34">
        <v>0</v>
      </c>
      <c r="AN34">
        <v>0</v>
      </c>
      <c r="AO34">
        <v>2.88</v>
      </c>
      <c r="AP34">
        <v>1.49</v>
      </c>
      <c r="AQ34">
        <v>0</v>
      </c>
      <c r="AR34">
        <v>0.23</v>
      </c>
      <c r="AS34">
        <v>4.83</v>
      </c>
      <c r="AT34">
        <v>2.09</v>
      </c>
      <c r="AU34">
        <v>248.71</v>
      </c>
      <c r="AV34">
        <v>1.83</v>
      </c>
      <c r="AW34">
        <v>5.16</v>
      </c>
      <c r="AX34">
        <v>41.58</v>
      </c>
      <c r="AY34">
        <v>30</v>
      </c>
      <c r="AZ34">
        <v>0</v>
      </c>
      <c r="BA34">
        <v>35</v>
      </c>
      <c r="BB34">
        <v>45</v>
      </c>
      <c r="BC34">
        <v>15</v>
      </c>
      <c r="BD34">
        <v>115.16</v>
      </c>
      <c r="BE34">
        <v>108.12</v>
      </c>
      <c r="BF34">
        <v>0.38</v>
      </c>
      <c r="BG34">
        <v>0.91</v>
      </c>
    </row>
    <row r="35" spans="1:59">
      <c r="A35" t="s">
        <v>298</v>
      </c>
      <c r="G35" t="s">
        <v>77</v>
      </c>
      <c r="H35" s="115">
        <v>85.249999999999986</v>
      </c>
      <c r="I35" s="88">
        <v>0.75</v>
      </c>
      <c r="J35" s="88">
        <v>1.85</v>
      </c>
      <c r="K35" s="88">
        <v>120.97</v>
      </c>
      <c r="L35" s="88">
        <v>0</v>
      </c>
      <c r="M35" s="116">
        <v>0</v>
      </c>
      <c r="N35" s="115">
        <v>443.41</v>
      </c>
      <c r="O35" s="88">
        <v>212.09</v>
      </c>
      <c r="P35" s="88">
        <v>0</v>
      </c>
      <c r="Q35" s="88">
        <v>0</v>
      </c>
      <c r="R35" s="88">
        <v>0</v>
      </c>
      <c r="S35" s="116">
        <v>0</v>
      </c>
      <c r="W35">
        <v>0.46</v>
      </c>
      <c r="X35">
        <v>0.77</v>
      </c>
      <c r="Y35">
        <v>0.28999999999999998</v>
      </c>
      <c r="Z35">
        <v>0.35</v>
      </c>
      <c r="AA35">
        <v>0.46</v>
      </c>
      <c r="AB35">
        <v>0.92</v>
      </c>
      <c r="AC35">
        <v>0.48</v>
      </c>
      <c r="AD35">
        <v>0.46</v>
      </c>
      <c r="AE35">
        <v>55.69</v>
      </c>
      <c r="AF35">
        <v>18.239999999999998</v>
      </c>
      <c r="AG35">
        <v>0</v>
      </c>
      <c r="AH35">
        <v>0.43</v>
      </c>
      <c r="AI35">
        <v>0.69</v>
      </c>
      <c r="AJ35">
        <v>0.46</v>
      </c>
      <c r="AK35">
        <v>0.36</v>
      </c>
      <c r="AL35">
        <v>0.43</v>
      </c>
      <c r="AM35">
        <v>120.97</v>
      </c>
      <c r="AN35">
        <v>0</v>
      </c>
      <c r="AO35">
        <v>2.88</v>
      </c>
      <c r="AP35">
        <v>1.49</v>
      </c>
      <c r="AQ35">
        <v>0</v>
      </c>
      <c r="AR35">
        <v>0.23</v>
      </c>
      <c r="AS35">
        <v>5.0999999999999996</v>
      </c>
      <c r="AT35">
        <v>3.55</v>
      </c>
      <c r="AU35">
        <v>248.71</v>
      </c>
      <c r="AV35">
        <v>2.2599999999999998</v>
      </c>
      <c r="AW35">
        <v>6.02</v>
      </c>
      <c r="AX35">
        <v>41.58</v>
      </c>
      <c r="AY35">
        <v>30</v>
      </c>
      <c r="AZ35">
        <v>0</v>
      </c>
      <c r="BA35">
        <v>35</v>
      </c>
      <c r="BB35">
        <v>45</v>
      </c>
      <c r="BC35">
        <v>15</v>
      </c>
      <c r="BD35">
        <v>115.16</v>
      </c>
      <c r="BE35">
        <v>108.12</v>
      </c>
      <c r="BF35">
        <v>1.63</v>
      </c>
      <c r="BG35">
        <v>1.1299999999999999</v>
      </c>
    </row>
    <row r="36" spans="1:59">
      <c r="A36" t="s">
        <v>331</v>
      </c>
      <c r="G36" t="s">
        <v>78</v>
      </c>
      <c r="H36" s="115">
        <v>87.86999999999999</v>
      </c>
      <c r="I36" s="88">
        <v>0.75</v>
      </c>
      <c r="J36" s="88">
        <v>1.85</v>
      </c>
      <c r="K36" s="88">
        <v>120.97</v>
      </c>
      <c r="L36" s="88">
        <v>0</v>
      </c>
      <c r="M36" s="116">
        <v>0</v>
      </c>
      <c r="N36" s="115">
        <v>443.41</v>
      </c>
      <c r="O36" s="88">
        <v>212.09</v>
      </c>
      <c r="P36" s="88">
        <v>0</v>
      </c>
      <c r="Q36" s="88">
        <v>0</v>
      </c>
      <c r="R36" s="88">
        <v>0</v>
      </c>
      <c r="S36" s="116">
        <v>0</v>
      </c>
      <c r="W36">
        <v>0.46</v>
      </c>
      <c r="X36">
        <v>0.77</v>
      </c>
      <c r="Y36">
        <v>0.28999999999999998</v>
      </c>
      <c r="Z36">
        <v>0.35</v>
      </c>
      <c r="AA36">
        <v>0.46</v>
      </c>
      <c r="AB36">
        <v>0.92</v>
      </c>
      <c r="AC36">
        <v>0.48</v>
      </c>
      <c r="AD36">
        <v>0.46</v>
      </c>
      <c r="AE36">
        <v>55.69</v>
      </c>
      <c r="AF36">
        <v>18.239999999999998</v>
      </c>
      <c r="AG36">
        <v>0</v>
      </c>
      <c r="AH36">
        <v>0.43</v>
      </c>
      <c r="AI36">
        <v>0.69</v>
      </c>
      <c r="AJ36">
        <v>0.46</v>
      </c>
      <c r="AK36">
        <v>0.36</v>
      </c>
      <c r="AL36">
        <v>0.43</v>
      </c>
      <c r="AM36">
        <v>120.97</v>
      </c>
      <c r="AN36">
        <v>0</v>
      </c>
      <c r="AO36">
        <v>2.88</v>
      </c>
      <c r="AP36">
        <v>1.49</v>
      </c>
      <c r="AQ36">
        <v>0</v>
      </c>
      <c r="AR36">
        <v>0.23</v>
      </c>
      <c r="AS36">
        <v>5.0999999999999996</v>
      </c>
      <c r="AT36">
        <v>3.55</v>
      </c>
      <c r="AU36">
        <v>248.71</v>
      </c>
      <c r="AV36">
        <v>2.2599999999999998</v>
      </c>
      <c r="AW36">
        <v>6.02</v>
      </c>
      <c r="AX36">
        <v>41.58</v>
      </c>
      <c r="AY36">
        <v>30</v>
      </c>
      <c r="AZ36">
        <v>0</v>
      </c>
      <c r="BA36">
        <v>35</v>
      </c>
      <c r="BB36">
        <v>45</v>
      </c>
      <c r="BC36">
        <v>15</v>
      </c>
      <c r="BD36">
        <v>115.16</v>
      </c>
      <c r="BE36">
        <v>108.12</v>
      </c>
      <c r="BF36">
        <v>3.36</v>
      </c>
      <c r="BG36">
        <v>2.02</v>
      </c>
    </row>
    <row r="37" spans="1:59">
      <c r="A37" t="s">
        <v>332</v>
      </c>
      <c r="G37" t="s">
        <v>79</v>
      </c>
      <c r="H37" s="115">
        <v>91.5</v>
      </c>
      <c r="I37" s="88">
        <v>0.75</v>
      </c>
      <c r="J37" s="88">
        <v>1.85</v>
      </c>
      <c r="K37" s="88">
        <v>120.97</v>
      </c>
      <c r="L37" s="88">
        <v>0</v>
      </c>
      <c r="M37" s="116">
        <v>0</v>
      </c>
      <c r="N37" s="115">
        <v>443.41</v>
      </c>
      <c r="O37" s="88">
        <v>212.09</v>
      </c>
      <c r="P37" s="88">
        <v>0</v>
      </c>
      <c r="Q37" s="88">
        <v>0</v>
      </c>
      <c r="R37" s="88">
        <v>0</v>
      </c>
      <c r="S37" s="116">
        <v>0</v>
      </c>
      <c r="W37">
        <v>0.46</v>
      </c>
      <c r="X37">
        <v>0.77</v>
      </c>
      <c r="Y37">
        <v>0.28999999999999998</v>
      </c>
      <c r="Z37">
        <v>0.35</v>
      </c>
      <c r="AA37">
        <v>0.46</v>
      </c>
      <c r="AB37">
        <v>0.92</v>
      </c>
      <c r="AC37">
        <v>0.48</v>
      </c>
      <c r="AD37">
        <v>0.46</v>
      </c>
      <c r="AE37">
        <v>55.69</v>
      </c>
      <c r="AF37">
        <v>18.239999999999998</v>
      </c>
      <c r="AG37">
        <v>0</v>
      </c>
      <c r="AH37">
        <v>0.43</v>
      </c>
      <c r="AI37">
        <v>0.69</v>
      </c>
      <c r="AJ37">
        <v>0.46</v>
      </c>
      <c r="AK37">
        <v>0.36</v>
      </c>
      <c r="AL37">
        <v>0.43</v>
      </c>
      <c r="AM37">
        <v>120.97</v>
      </c>
      <c r="AN37">
        <v>0</v>
      </c>
      <c r="AO37">
        <v>2.88</v>
      </c>
      <c r="AP37">
        <v>1.49</v>
      </c>
      <c r="AQ37">
        <v>0</v>
      </c>
      <c r="AR37">
        <v>0.23</v>
      </c>
      <c r="AS37">
        <v>5.0999999999999996</v>
      </c>
      <c r="AT37">
        <v>3.55</v>
      </c>
      <c r="AU37">
        <v>248.71</v>
      </c>
      <c r="AV37">
        <v>2.2599999999999998</v>
      </c>
      <c r="AW37">
        <v>6.02</v>
      </c>
      <c r="AX37">
        <v>41.58</v>
      </c>
      <c r="AY37">
        <v>30</v>
      </c>
      <c r="AZ37">
        <v>0</v>
      </c>
      <c r="BA37">
        <v>35</v>
      </c>
      <c r="BB37">
        <v>45</v>
      </c>
      <c r="BC37">
        <v>15</v>
      </c>
      <c r="BD37">
        <v>115.16</v>
      </c>
      <c r="BE37">
        <v>108.12</v>
      </c>
      <c r="BF37">
        <v>5.28</v>
      </c>
      <c r="BG37">
        <v>3.73</v>
      </c>
    </row>
    <row r="38" spans="1:59">
      <c r="A38" t="s">
        <v>333</v>
      </c>
      <c r="G38" t="s">
        <v>80</v>
      </c>
      <c r="H38" s="115">
        <v>95.36</v>
      </c>
      <c r="I38" s="88">
        <v>0.75</v>
      </c>
      <c r="J38" s="88">
        <v>1.85</v>
      </c>
      <c r="K38" s="88">
        <v>120.97</v>
      </c>
      <c r="L38" s="88">
        <v>0</v>
      </c>
      <c r="M38" s="116">
        <v>0</v>
      </c>
      <c r="N38" s="115">
        <v>443.41</v>
      </c>
      <c r="O38" s="88">
        <v>212.09</v>
      </c>
      <c r="P38" s="88">
        <v>0</v>
      </c>
      <c r="Q38" s="88">
        <v>0</v>
      </c>
      <c r="R38" s="88">
        <v>0</v>
      </c>
      <c r="S38" s="116">
        <v>0</v>
      </c>
      <c r="W38">
        <v>0.46</v>
      </c>
      <c r="X38">
        <v>0.77</v>
      </c>
      <c r="Y38">
        <v>0.28999999999999998</v>
      </c>
      <c r="Z38">
        <v>0.35</v>
      </c>
      <c r="AA38">
        <v>0.46</v>
      </c>
      <c r="AB38">
        <v>0.92</v>
      </c>
      <c r="AC38">
        <v>0.48</v>
      </c>
      <c r="AD38">
        <v>0.46</v>
      </c>
      <c r="AE38">
        <v>55.69</v>
      </c>
      <c r="AF38">
        <v>18.239999999999998</v>
      </c>
      <c r="AG38">
        <v>0</v>
      </c>
      <c r="AH38">
        <v>0.43</v>
      </c>
      <c r="AI38">
        <v>0.69</v>
      </c>
      <c r="AJ38">
        <v>0.46</v>
      </c>
      <c r="AK38">
        <v>0.36</v>
      </c>
      <c r="AL38">
        <v>0.43</v>
      </c>
      <c r="AM38">
        <v>120.97</v>
      </c>
      <c r="AN38">
        <v>0</v>
      </c>
      <c r="AO38">
        <v>2.88</v>
      </c>
      <c r="AP38">
        <v>1.49</v>
      </c>
      <c r="AQ38">
        <v>0</v>
      </c>
      <c r="AR38">
        <v>0.23</v>
      </c>
      <c r="AS38">
        <v>5.0999999999999996</v>
      </c>
      <c r="AT38">
        <v>3.55</v>
      </c>
      <c r="AU38">
        <v>248.71</v>
      </c>
      <c r="AV38">
        <v>2.2599999999999998</v>
      </c>
      <c r="AW38">
        <v>6.02</v>
      </c>
      <c r="AX38">
        <v>41.58</v>
      </c>
      <c r="AY38">
        <v>30</v>
      </c>
      <c r="AZ38">
        <v>0</v>
      </c>
      <c r="BA38">
        <v>35</v>
      </c>
      <c r="BB38">
        <v>45</v>
      </c>
      <c r="BC38">
        <v>15</v>
      </c>
      <c r="BD38">
        <v>115.16</v>
      </c>
      <c r="BE38">
        <v>108.12</v>
      </c>
      <c r="BF38">
        <v>8.4499999999999993</v>
      </c>
      <c r="BG38">
        <v>4.42</v>
      </c>
    </row>
    <row r="39" spans="1:59">
      <c r="A39" t="s">
        <v>334</v>
      </c>
      <c r="G39" t="s">
        <v>81</v>
      </c>
      <c r="H39" s="115">
        <v>97.539999999999992</v>
      </c>
      <c r="I39" s="88">
        <v>0.75</v>
      </c>
      <c r="J39" s="88">
        <v>6.1999999999999993</v>
      </c>
      <c r="K39" s="88">
        <v>120.97</v>
      </c>
      <c r="L39" s="88">
        <v>0</v>
      </c>
      <c r="M39" s="116">
        <v>0</v>
      </c>
      <c r="N39" s="115">
        <v>443.41</v>
      </c>
      <c r="O39" s="88">
        <v>213.06</v>
      </c>
      <c r="P39" s="88">
        <v>0</v>
      </c>
      <c r="Q39" s="88">
        <v>0</v>
      </c>
      <c r="R39" s="88">
        <v>0</v>
      </c>
      <c r="S39" s="116">
        <v>0</v>
      </c>
      <c r="W39">
        <v>0.46</v>
      </c>
      <c r="X39">
        <v>0.77</v>
      </c>
      <c r="Y39">
        <v>0.28999999999999998</v>
      </c>
      <c r="Z39">
        <v>0.35</v>
      </c>
      <c r="AA39">
        <v>0.46</v>
      </c>
      <c r="AB39">
        <v>0.92</v>
      </c>
      <c r="AC39">
        <v>0.48</v>
      </c>
      <c r="AD39">
        <v>0.46</v>
      </c>
      <c r="AE39">
        <v>55.69</v>
      </c>
      <c r="AF39">
        <v>17.28</v>
      </c>
      <c r="AG39">
        <v>0</v>
      </c>
      <c r="AH39">
        <v>0.43</v>
      </c>
      <c r="AI39">
        <v>0.69</v>
      </c>
      <c r="AJ39">
        <v>0.46</v>
      </c>
      <c r="AK39">
        <v>0.36</v>
      </c>
      <c r="AL39">
        <v>0.43</v>
      </c>
      <c r="AM39">
        <v>120.97</v>
      </c>
      <c r="AN39">
        <v>0</v>
      </c>
      <c r="AO39">
        <v>2.88</v>
      </c>
      <c r="AP39">
        <v>1.49</v>
      </c>
      <c r="AQ39">
        <v>4.3499999999999996</v>
      </c>
      <c r="AR39">
        <v>0.23</v>
      </c>
      <c r="AS39">
        <v>5.64</v>
      </c>
      <c r="AT39">
        <v>3.55</v>
      </c>
      <c r="AU39">
        <v>248.71</v>
      </c>
      <c r="AV39">
        <v>2.2599999999999998</v>
      </c>
      <c r="AW39">
        <v>6.45</v>
      </c>
      <c r="AX39">
        <v>41.58</v>
      </c>
      <c r="AY39">
        <v>30</v>
      </c>
      <c r="AZ39">
        <v>0</v>
      </c>
      <c r="BA39">
        <v>35</v>
      </c>
      <c r="BB39">
        <v>45</v>
      </c>
      <c r="BC39">
        <v>15</v>
      </c>
      <c r="BD39">
        <v>115.16</v>
      </c>
      <c r="BE39">
        <v>108.12</v>
      </c>
      <c r="BF39">
        <v>10.85</v>
      </c>
      <c r="BG39">
        <v>5.16</v>
      </c>
    </row>
    <row r="40" spans="1:59">
      <c r="A40" t="s">
        <v>355</v>
      </c>
      <c r="G40" t="s">
        <v>82</v>
      </c>
      <c r="H40" s="115">
        <v>101.07000000000001</v>
      </c>
      <c r="I40" s="88">
        <v>0.75</v>
      </c>
      <c r="J40" s="88">
        <v>6.85</v>
      </c>
      <c r="K40" s="88">
        <v>120.97</v>
      </c>
      <c r="L40" s="88">
        <v>0</v>
      </c>
      <c r="M40" s="116">
        <v>0</v>
      </c>
      <c r="N40" s="115">
        <v>443.41</v>
      </c>
      <c r="O40" s="88">
        <v>213.06</v>
      </c>
      <c r="P40" s="88">
        <v>0</v>
      </c>
      <c r="Q40" s="88">
        <v>0</v>
      </c>
      <c r="R40" s="88">
        <v>0</v>
      </c>
      <c r="S40" s="116">
        <v>0</v>
      </c>
      <c r="W40">
        <v>0.46</v>
      </c>
      <c r="X40">
        <v>0.77</v>
      </c>
      <c r="Y40">
        <v>0.28999999999999998</v>
      </c>
      <c r="Z40">
        <v>0.35</v>
      </c>
      <c r="AA40">
        <v>0.46</v>
      </c>
      <c r="AB40">
        <v>0.92</v>
      </c>
      <c r="AC40">
        <v>0.48</v>
      </c>
      <c r="AD40">
        <v>0.46</v>
      </c>
      <c r="AE40">
        <v>55.69</v>
      </c>
      <c r="AF40">
        <v>17.28</v>
      </c>
      <c r="AG40">
        <v>0</v>
      </c>
      <c r="AH40">
        <v>0.43</v>
      </c>
      <c r="AI40">
        <v>0.69</v>
      </c>
      <c r="AJ40">
        <v>0.46</v>
      </c>
      <c r="AK40">
        <v>0.36</v>
      </c>
      <c r="AL40">
        <v>0.43</v>
      </c>
      <c r="AM40">
        <v>120.97</v>
      </c>
      <c r="AN40">
        <v>0</v>
      </c>
      <c r="AO40">
        <v>2.88</v>
      </c>
      <c r="AP40">
        <v>1.49</v>
      </c>
      <c r="AQ40">
        <v>5</v>
      </c>
      <c r="AR40">
        <v>0.23</v>
      </c>
      <c r="AS40">
        <v>5.64</v>
      </c>
      <c r="AT40">
        <v>3.55</v>
      </c>
      <c r="AU40">
        <v>248.71</v>
      </c>
      <c r="AV40">
        <v>2.2599999999999998</v>
      </c>
      <c r="AW40">
        <v>6.45</v>
      </c>
      <c r="AX40">
        <v>41.58</v>
      </c>
      <c r="AY40">
        <v>30</v>
      </c>
      <c r="AZ40">
        <v>0</v>
      </c>
      <c r="BA40">
        <v>35</v>
      </c>
      <c r="BB40">
        <v>45</v>
      </c>
      <c r="BC40">
        <v>15</v>
      </c>
      <c r="BD40">
        <v>115.16</v>
      </c>
      <c r="BE40">
        <v>108.12</v>
      </c>
      <c r="BF40">
        <v>13.92</v>
      </c>
      <c r="BG40">
        <v>5.62</v>
      </c>
    </row>
    <row r="41" spans="1:59">
      <c r="A41" t="s">
        <v>356</v>
      </c>
      <c r="G41" t="s">
        <v>83</v>
      </c>
      <c r="H41" s="115">
        <v>106.03</v>
      </c>
      <c r="I41" s="88">
        <v>0.75</v>
      </c>
      <c r="J41" s="88">
        <v>6.9600000000000009</v>
      </c>
      <c r="K41" s="88">
        <v>120.97</v>
      </c>
      <c r="L41" s="88">
        <v>0</v>
      </c>
      <c r="M41" s="116">
        <v>0</v>
      </c>
      <c r="N41" s="115">
        <v>443.41</v>
      </c>
      <c r="O41" s="88">
        <v>213.06</v>
      </c>
      <c r="P41" s="88">
        <v>0</v>
      </c>
      <c r="Q41" s="88">
        <v>0</v>
      </c>
      <c r="R41" s="88">
        <v>0</v>
      </c>
      <c r="S41" s="116">
        <v>0</v>
      </c>
      <c r="W41">
        <v>0.46</v>
      </c>
      <c r="X41">
        <v>0.77</v>
      </c>
      <c r="Y41">
        <v>0.28999999999999998</v>
      </c>
      <c r="Z41">
        <v>0.35</v>
      </c>
      <c r="AA41">
        <v>0.46</v>
      </c>
      <c r="AB41">
        <v>0.92</v>
      </c>
      <c r="AC41">
        <v>0.48</v>
      </c>
      <c r="AD41">
        <v>0.46</v>
      </c>
      <c r="AE41">
        <v>55.69</v>
      </c>
      <c r="AF41">
        <v>17.28</v>
      </c>
      <c r="AG41">
        <v>0</v>
      </c>
      <c r="AH41">
        <v>0.43</v>
      </c>
      <c r="AI41">
        <v>0.69</v>
      </c>
      <c r="AJ41">
        <v>0.46</v>
      </c>
      <c r="AK41">
        <v>0.36</v>
      </c>
      <c r="AL41">
        <v>0.43</v>
      </c>
      <c r="AM41">
        <v>120.97</v>
      </c>
      <c r="AN41">
        <v>0</v>
      </c>
      <c r="AO41">
        <v>2.88</v>
      </c>
      <c r="AP41">
        <v>1.49</v>
      </c>
      <c r="AQ41">
        <v>5.1100000000000003</v>
      </c>
      <c r="AR41">
        <v>0.23</v>
      </c>
      <c r="AS41">
        <v>5.64</v>
      </c>
      <c r="AT41">
        <v>3.55</v>
      </c>
      <c r="AU41">
        <v>248.71</v>
      </c>
      <c r="AV41">
        <v>2.2599999999999998</v>
      </c>
      <c r="AW41">
        <v>6.45</v>
      </c>
      <c r="AX41">
        <v>41.58</v>
      </c>
      <c r="AY41">
        <v>30</v>
      </c>
      <c r="AZ41">
        <v>0</v>
      </c>
      <c r="BA41">
        <v>35</v>
      </c>
      <c r="BB41">
        <v>45</v>
      </c>
      <c r="BC41">
        <v>15</v>
      </c>
      <c r="BD41">
        <v>115.16</v>
      </c>
      <c r="BE41">
        <v>108.12</v>
      </c>
      <c r="BF41">
        <v>17.57</v>
      </c>
      <c r="BG41">
        <v>6.93</v>
      </c>
    </row>
    <row r="42" spans="1:59">
      <c r="A42" t="s">
        <v>357</v>
      </c>
      <c r="G42" t="s">
        <v>84</v>
      </c>
      <c r="H42" s="115">
        <v>111.35</v>
      </c>
      <c r="I42" s="88">
        <v>0.75</v>
      </c>
      <c r="J42" s="88">
        <v>7.4600000000000009</v>
      </c>
      <c r="K42" s="88">
        <v>120.97</v>
      </c>
      <c r="L42" s="88">
        <v>0</v>
      </c>
      <c r="M42" s="116">
        <v>0</v>
      </c>
      <c r="N42" s="115">
        <v>443.41</v>
      </c>
      <c r="O42" s="88">
        <v>213.06</v>
      </c>
      <c r="P42" s="88">
        <v>0</v>
      </c>
      <c r="Q42" s="88">
        <v>0</v>
      </c>
      <c r="R42" s="88">
        <v>0</v>
      </c>
      <c r="S42" s="116">
        <v>0</v>
      </c>
      <c r="W42">
        <v>0.46</v>
      </c>
      <c r="X42">
        <v>0.77</v>
      </c>
      <c r="Y42">
        <v>0.28999999999999998</v>
      </c>
      <c r="Z42">
        <v>0.35</v>
      </c>
      <c r="AA42">
        <v>0.46</v>
      </c>
      <c r="AB42">
        <v>0.92</v>
      </c>
      <c r="AC42">
        <v>0.48</v>
      </c>
      <c r="AD42">
        <v>0.46</v>
      </c>
      <c r="AE42">
        <v>55.69</v>
      </c>
      <c r="AF42">
        <v>17.28</v>
      </c>
      <c r="AG42">
        <v>0</v>
      </c>
      <c r="AH42">
        <v>0.43</v>
      </c>
      <c r="AI42">
        <v>0.69</v>
      </c>
      <c r="AJ42">
        <v>0.46</v>
      </c>
      <c r="AK42">
        <v>0.36</v>
      </c>
      <c r="AL42">
        <v>0.43</v>
      </c>
      <c r="AM42">
        <v>120.97</v>
      </c>
      <c r="AN42">
        <v>0</v>
      </c>
      <c r="AO42">
        <v>2.88</v>
      </c>
      <c r="AP42">
        <v>1.49</v>
      </c>
      <c r="AQ42">
        <v>5.61</v>
      </c>
      <c r="AR42">
        <v>0.23</v>
      </c>
      <c r="AS42">
        <v>5.64</v>
      </c>
      <c r="AT42">
        <v>3.55</v>
      </c>
      <c r="AU42">
        <v>248.71</v>
      </c>
      <c r="AV42">
        <v>2.2599999999999998</v>
      </c>
      <c r="AW42">
        <v>6.45</v>
      </c>
      <c r="AX42">
        <v>41.58</v>
      </c>
      <c r="AY42">
        <v>30</v>
      </c>
      <c r="AZ42">
        <v>0</v>
      </c>
      <c r="BA42">
        <v>35</v>
      </c>
      <c r="BB42">
        <v>45</v>
      </c>
      <c r="BC42">
        <v>15</v>
      </c>
      <c r="BD42">
        <v>115.16</v>
      </c>
      <c r="BE42">
        <v>108.12</v>
      </c>
      <c r="BF42">
        <v>21.6</v>
      </c>
      <c r="BG42">
        <v>8.2200000000000006</v>
      </c>
    </row>
    <row r="43" spans="1:59">
      <c r="A43" t="s">
        <v>363</v>
      </c>
      <c r="G43" t="s">
        <v>85</v>
      </c>
      <c r="H43" s="115">
        <v>80.92</v>
      </c>
      <c r="I43" s="88">
        <v>0.73</v>
      </c>
      <c r="J43" s="88">
        <v>7.98</v>
      </c>
      <c r="K43" s="88">
        <v>120.97</v>
      </c>
      <c r="L43" s="88">
        <v>0</v>
      </c>
      <c r="M43" s="116">
        <v>0</v>
      </c>
      <c r="N43" s="115">
        <v>443.41</v>
      </c>
      <c r="O43" s="88">
        <v>213.37</v>
      </c>
      <c r="P43" s="88">
        <v>0</v>
      </c>
      <c r="Q43" s="88">
        <v>0</v>
      </c>
      <c r="R43" s="88">
        <v>0</v>
      </c>
      <c r="S43" s="116">
        <v>0</v>
      </c>
      <c r="W43">
        <v>0.44</v>
      </c>
      <c r="X43">
        <v>0.77</v>
      </c>
      <c r="Y43">
        <v>0.28999999999999998</v>
      </c>
      <c r="Z43">
        <v>0.35</v>
      </c>
      <c r="AA43">
        <v>0.46</v>
      </c>
      <c r="AB43">
        <v>0.92</v>
      </c>
      <c r="AC43">
        <v>0.48</v>
      </c>
      <c r="AD43">
        <v>0.44</v>
      </c>
      <c r="AE43">
        <v>20.16</v>
      </c>
      <c r="AF43">
        <v>17.28</v>
      </c>
      <c r="AG43">
        <v>0</v>
      </c>
      <c r="AH43">
        <v>0.43</v>
      </c>
      <c r="AI43">
        <v>0.68</v>
      </c>
      <c r="AJ43">
        <v>0.46</v>
      </c>
      <c r="AK43">
        <v>0.36</v>
      </c>
      <c r="AL43">
        <v>0.43</v>
      </c>
      <c r="AM43">
        <v>120.97</v>
      </c>
      <c r="AN43">
        <v>0</v>
      </c>
      <c r="AO43">
        <v>2.88</v>
      </c>
      <c r="AP43">
        <v>1.49</v>
      </c>
      <c r="AQ43">
        <v>6.13</v>
      </c>
      <c r="AR43">
        <v>0.28000000000000003</v>
      </c>
      <c r="AS43">
        <v>5.64</v>
      </c>
      <c r="AT43">
        <v>3.55</v>
      </c>
      <c r="AU43">
        <v>248.71</v>
      </c>
      <c r="AV43">
        <v>2.2599999999999998</v>
      </c>
      <c r="AW43">
        <v>6.76</v>
      </c>
      <c r="AX43">
        <v>41.58</v>
      </c>
      <c r="AY43">
        <v>30</v>
      </c>
      <c r="AZ43">
        <v>0</v>
      </c>
      <c r="BA43">
        <v>35</v>
      </c>
      <c r="BB43">
        <v>45</v>
      </c>
      <c r="BC43">
        <v>15</v>
      </c>
      <c r="BD43">
        <v>115.16</v>
      </c>
      <c r="BE43">
        <v>108.12</v>
      </c>
      <c r="BF43">
        <v>24.39</v>
      </c>
      <c r="BG43">
        <v>10.51</v>
      </c>
    </row>
    <row r="44" spans="1:59">
      <c r="A44" t="s">
        <v>367</v>
      </c>
      <c r="G44" t="s">
        <v>86</v>
      </c>
      <c r="H44" s="115">
        <v>86.22</v>
      </c>
      <c r="I44" s="88">
        <v>0.73</v>
      </c>
      <c r="J44" s="88">
        <v>7.8599999999999994</v>
      </c>
      <c r="K44" s="88">
        <v>120.97</v>
      </c>
      <c r="L44" s="88">
        <v>0</v>
      </c>
      <c r="M44" s="116">
        <v>0</v>
      </c>
      <c r="N44" s="115">
        <v>443.41</v>
      </c>
      <c r="O44" s="88">
        <v>213.37</v>
      </c>
      <c r="P44" s="88">
        <v>0</v>
      </c>
      <c r="Q44" s="88">
        <v>0</v>
      </c>
      <c r="R44" s="88">
        <v>0</v>
      </c>
      <c r="S44" s="116">
        <v>0</v>
      </c>
      <c r="W44">
        <v>0.44</v>
      </c>
      <c r="X44">
        <v>0.77</v>
      </c>
      <c r="Y44">
        <v>0.28999999999999998</v>
      </c>
      <c r="Z44">
        <v>0.35</v>
      </c>
      <c r="AA44">
        <v>0.46</v>
      </c>
      <c r="AB44">
        <v>0.92</v>
      </c>
      <c r="AC44">
        <v>0.48</v>
      </c>
      <c r="AD44">
        <v>0.44</v>
      </c>
      <c r="AE44">
        <v>20.16</v>
      </c>
      <c r="AF44">
        <v>17.28</v>
      </c>
      <c r="AG44">
        <v>0</v>
      </c>
      <c r="AH44">
        <v>0.43</v>
      </c>
      <c r="AI44">
        <v>0.68</v>
      </c>
      <c r="AJ44">
        <v>0.46</v>
      </c>
      <c r="AK44">
        <v>0.36</v>
      </c>
      <c r="AL44">
        <v>0.43</v>
      </c>
      <c r="AM44">
        <v>120.97</v>
      </c>
      <c r="AN44">
        <v>0</v>
      </c>
      <c r="AO44">
        <v>2.88</v>
      </c>
      <c r="AP44">
        <v>1.49</v>
      </c>
      <c r="AQ44">
        <v>6.01</v>
      </c>
      <c r="AR44">
        <v>0.28000000000000003</v>
      </c>
      <c r="AS44">
        <v>5.64</v>
      </c>
      <c r="AT44">
        <v>3.55</v>
      </c>
      <c r="AU44">
        <v>248.71</v>
      </c>
      <c r="AV44">
        <v>2.2599999999999998</v>
      </c>
      <c r="AW44">
        <v>6.76</v>
      </c>
      <c r="AX44">
        <v>41.58</v>
      </c>
      <c r="AY44">
        <v>30</v>
      </c>
      <c r="AZ44">
        <v>0</v>
      </c>
      <c r="BA44">
        <v>35</v>
      </c>
      <c r="BB44">
        <v>45</v>
      </c>
      <c r="BC44">
        <v>15</v>
      </c>
      <c r="BD44">
        <v>115.16</v>
      </c>
      <c r="BE44">
        <v>108.12</v>
      </c>
      <c r="BF44">
        <v>27.07</v>
      </c>
      <c r="BG44">
        <v>13.13</v>
      </c>
    </row>
    <row r="45" spans="1:59">
      <c r="A45" t="s">
        <v>390</v>
      </c>
      <c r="G45" t="s">
        <v>87</v>
      </c>
      <c r="H45" s="115">
        <v>93.2</v>
      </c>
      <c r="I45" s="88">
        <v>0.73</v>
      </c>
      <c r="J45" s="88">
        <v>8.58</v>
      </c>
      <c r="K45" s="88">
        <v>120.97</v>
      </c>
      <c r="L45" s="88">
        <v>0</v>
      </c>
      <c r="M45" s="116">
        <v>0</v>
      </c>
      <c r="N45" s="115">
        <v>443.41</v>
      </c>
      <c r="O45" s="88">
        <v>213.37</v>
      </c>
      <c r="P45" s="88">
        <v>0</v>
      </c>
      <c r="Q45" s="88">
        <v>0</v>
      </c>
      <c r="R45" s="88">
        <v>0</v>
      </c>
      <c r="S45" s="116">
        <v>0</v>
      </c>
      <c r="W45">
        <v>0.44</v>
      </c>
      <c r="X45">
        <v>0.77</v>
      </c>
      <c r="Y45">
        <v>0.28999999999999998</v>
      </c>
      <c r="Z45">
        <v>0.35</v>
      </c>
      <c r="AA45">
        <v>0.46</v>
      </c>
      <c r="AB45">
        <v>0.92</v>
      </c>
      <c r="AC45">
        <v>0.48</v>
      </c>
      <c r="AD45">
        <v>0.44</v>
      </c>
      <c r="AE45">
        <v>20.16</v>
      </c>
      <c r="AF45">
        <v>17.28</v>
      </c>
      <c r="AG45">
        <v>0</v>
      </c>
      <c r="AH45">
        <v>0.43</v>
      </c>
      <c r="AI45">
        <v>0.68</v>
      </c>
      <c r="AJ45">
        <v>0.46</v>
      </c>
      <c r="AK45">
        <v>0.36</v>
      </c>
      <c r="AL45">
        <v>0.43</v>
      </c>
      <c r="AM45">
        <v>120.97</v>
      </c>
      <c r="AN45">
        <v>0</v>
      </c>
      <c r="AO45">
        <v>2.88</v>
      </c>
      <c r="AP45">
        <v>1.49</v>
      </c>
      <c r="AQ45">
        <v>6.73</v>
      </c>
      <c r="AR45">
        <v>0.28000000000000003</v>
      </c>
      <c r="AS45">
        <v>5.64</v>
      </c>
      <c r="AT45">
        <v>3.55</v>
      </c>
      <c r="AU45">
        <v>248.71</v>
      </c>
      <c r="AV45">
        <v>2.2599999999999998</v>
      </c>
      <c r="AW45">
        <v>6.76</v>
      </c>
      <c r="AX45">
        <v>41.58</v>
      </c>
      <c r="AY45">
        <v>30</v>
      </c>
      <c r="AZ45">
        <v>0</v>
      </c>
      <c r="BA45">
        <v>35</v>
      </c>
      <c r="BB45">
        <v>45</v>
      </c>
      <c r="BC45">
        <v>15</v>
      </c>
      <c r="BD45">
        <v>115.16</v>
      </c>
      <c r="BE45">
        <v>108.12</v>
      </c>
      <c r="BF45">
        <v>30.15</v>
      </c>
      <c r="BG45">
        <v>17.03</v>
      </c>
    </row>
    <row r="46" spans="1:59">
      <c r="A46" t="s">
        <v>391</v>
      </c>
      <c r="G46" t="s">
        <v>88</v>
      </c>
      <c r="H46" s="115">
        <v>101.75</v>
      </c>
      <c r="I46" s="88">
        <v>0.73</v>
      </c>
      <c r="J46" s="88">
        <v>8.9700000000000006</v>
      </c>
      <c r="K46" s="88">
        <v>120.97</v>
      </c>
      <c r="L46" s="88">
        <v>0</v>
      </c>
      <c r="M46" s="116">
        <v>0</v>
      </c>
      <c r="N46" s="115">
        <v>443.41</v>
      </c>
      <c r="O46" s="88">
        <v>213.37</v>
      </c>
      <c r="P46" s="88">
        <v>0</v>
      </c>
      <c r="Q46" s="88">
        <v>0</v>
      </c>
      <c r="R46" s="88">
        <v>0</v>
      </c>
      <c r="S46" s="116">
        <v>0</v>
      </c>
      <c r="W46">
        <v>0.44</v>
      </c>
      <c r="X46">
        <v>0.77</v>
      </c>
      <c r="Y46">
        <v>0.28999999999999998</v>
      </c>
      <c r="Z46">
        <v>0.35</v>
      </c>
      <c r="AA46">
        <v>0.46</v>
      </c>
      <c r="AB46">
        <v>0.92</v>
      </c>
      <c r="AC46">
        <v>0.48</v>
      </c>
      <c r="AD46">
        <v>0.44</v>
      </c>
      <c r="AE46">
        <v>20.16</v>
      </c>
      <c r="AF46">
        <v>17.28</v>
      </c>
      <c r="AG46">
        <v>0</v>
      </c>
      <c r="AH46">
        <v>0.43</v>
      </c>
      <c r="AI46">
        <v>0.68</v>
      </c>
      <c r="AJ46">
        <v>0.46</v>
      </c>
      <c r="AK46">
        <v>0.36</v>
      </c>
      <c r="AL46">
        <v>0.43</v>
      </c>
      <c r="AM46">
        <v>120.97</v>
      </c>
      <c r="AN46">
        <v>0</v>
      </c>
      <c r="AO46">
        <v>2.88</v>
      </c>
      <c r="AP46">
        <v>1.49</v>
      </c>
      <c r="AQ46">
        <v>7.12</v>
      </c>
      <c r="AR46">
        <v>0.28000000000000003</v>
      </c>
      <c r="AS46">
        <v>5.64</v>
      </c>
      <c r="AT46">
        <v>3.55</v>
      </c>
      <c r="AU46">
        <v>248.71</v>
      </c>
      <c r="AV46">
        <v>2.2599999999999998</v>
      </c>
      <c r="AW46">
        <v>6.76</v>
      </c>
      <c r="AX46">
        <v>41.58</v>
      </c>
      <c r="AY46">
        <v>30</v>
      </c>
      <c r="AZ46">
        <v>0</v>
      </c>
      <c r="BA46">
        <v>35</v>
      </c>
      <c r="BB46">
        <v>45</v>
      </c>
      <c r="BC46">
        <v>15</v>
      </c>
      <c r="BD46">
        <v>115.16</v>
      </c>
      <c r="BE46">
        <v>108.12</v>
      </c>
      <c r="BF46">
        <v>33.32</v>
      </c>
      <c r="BG46">
        <v>22.41</v>
      </c>
    </row>
    <row r="47" spans="1:59">
      <c r="A47" t="s">
        <v>395</v>
      </c>
      <c r="G47" t="s">
        <v>89</v>
      </c>
      <c r="H47" s="115">
        <v>89.9</v>
      </c>
      <c r="I47" s="88">
        <v>0.73</v>
      </c>
      <c r="J47" s="88">
        <v>8.9699999999999989</v>
      </c>
      <c r="K47" s="88">
        <v>24</v>
      </c>
      <c r="L47" s="88">
        <v>0</v>
      </c>
      <c r="M47" s="116">
        <v>0</v>
      </c>
      <c r="N47" s="115">
        <v>443.41</v>
      </c>
      <c r="O47" s="88">
        <v>214.06</v>
      </c>
      <c r="P47" s="88">
        <v>0</v>
      </c>
      <c r="Q47" s="88">
        <v>0</v>
      </c>
      <c r="R47" s="88">
        <v>0</v>
      </c>
      <c r="S47" s="116">
        <v>0</v>
      </c>
      <c r="W47">
        <v>0.44</v>
      </c>
      <c r="X47">
        <v>0.77</v>
      </c>
      <c r="Y47">
        <v>0.28999999999999998</v>
      </c>
      <c r="Z47">
        <v>0.35</v>
      </c>
      <c r="AA47">
        <v>0.46</v>
      </c>
      <c r="AB47">
        <v>0.92</v>
      </c>
      <c r="AC47">
        <v>0.48</v>
      </c>
      <c r="AD47">
        <v>0.44</v>
      </c>
      <c r="AE47">
        <v>0</v>
      </c>
      <c r="AF47">
        <v>17.28</v>
      </c>
      <c r="AG47">
        <v>1.82</v>
      </c>
      <c r="AH47">
        <v>0.43</v>
      </c>
      <c r="AI47">
        <v>0.68</v>
      </c>
      <c r="AJ47">
        <v>0.46</v>
      </c>
      <c r="AK47">
        <v>0.36</v>
      </c>
      <c r="AL47">
        <v>0.43</v>
      </c>
      <c r="AM47">
        <v>0</v>
      </c>
      <c r="AN47">
        <v>24</v>
      </c>
      <c r="AO47">
        <v>2.88</v>
      </c>
      <c r="AP47">
        <v>1.44</v>
      </c>
      <c r="AQ47">
        <v>7.17</v>
      </c>
      <c r="AR47">
        <v>0.28000000000000003</v>
      </c>
      <c r="AS47">
        <v>5.64</v>
      </c>
      <c r="AT47">
        <v>3.92</v>
      </c>
      <c r="AU47">
        <v>248.71</v>
      </c>
      <c r="AV47">
        <v>2.58</v>
      </c>
      <c r="AW47">
        <v>6.76</v>
      </c>
      <c r="AX47">
        <v>41.58</v>
      </c>
      <c r="AY47">
        <v>30</v>
      </c>
      <c r="AZ47">
        <v>0</v>
      </c>
      <c r="BA47">
        <v>35</v>
      </c>
      <c r="BB47">
        <v>45</v>
      </c>
      <c r="BC47">
        <v>15</v>
      </c>
      <c r="BD47">
        <v>115.16</v>
      </c>
      <c r="BE47">
        <v>108.12</v>
      </c>
      <c r="BF47">
        <v>36</v>
      </c>
      <c r="BG47">
        <v>26.22</v>
      </c>
    </row>
    <row r="48" spans="1:59">
      <c r="A48" t="s">
        <v>399</v>
      </c>
      <c r="G48" t="s">
        <v>90</v>
      </c>
      <c r="H48" s="115">
        <v>96.34</v>
      </c>
      <c r="I48" s="88">
        <v>0.73</v>
      </c>
      <c r="J48" s="88">
        <v>8.85</v>
      </c>
      <c r="K48" s="88">
        <v>24</v>
      </c>
      <c r="L48" s="88">
        <v>0</v>
      </c>
      <c r="M48" s="116">
        <v>0</v>
      </c>
      <c r="N48" s="115">
        <v>443.41</v>
      </c>
      <c r="O48" s="88">
        <v>214.06</v>
      </c>
      <c r="P48" s="88">
        <v>0</v>
      </c>
      <c r="Q48" s="88">
        <v>0</v>
      </c>
      <c r="R48" s="88">
        <v>0</v>
      </c>
      <c r="S48" s="116">
        <v>0</v>
      </c>
      <c r="W48">
        <v>0.44</v>
      </c>
      <c r="X48">
        <v>0.77</v>
      </c>
      <c r="Y48">
        <v>0.28999999999999998</v>
      </c>
      <c r="Z48">
        <v>0.35</v>
      </c>
      <c r="AA48">
        <v>0.46</v>
      </c>
      <c r="AB48">
        <v>0.92</v>
      </c>
      <c r="AC48">
        <v>0.48</v>
      </c>
      <c r="AD48">
        <v>0.44</v>
      </c>
      <c r="AE48">
        <v>0</v>
      </c>
      <c r="AF48">
        <v>17.28</v>
      </c>
      <c r="AG48">
        <v>1.82</v>
      </c>
      <c r="AH48">
        <v>0.43</v>
      </c>
      <c r="AI48">
        <v>0.68</v>
      </c>
      <c r="AJ48">
        <v>0.46</v>
      </c>
      <c r="AK48">
        <v>0.36</v>
      </c>
      <c r="AL48">
        <v>0.43</v>
      </c>
      <c r="AM48">
        <v>0</v>
      </c>
      <c r="AN48">
        <v>24</v>
      </c>
      <c r="AO48">
        <v>2.88</v>
      </c>
      <c r="AP48">
        <v>1.44</v>
      </c>
      <c r="AQ48">
        <v>7.05</v>
      </c>
      <c r="AR48">
        <v>0.28000000000000003</v>
      </c>
      <c r="AS48">
        <v>5.64</v>
      </c>
      <c r="AT48">
        <v>3.92</v>
      </c>
      <c r="AU48">
        <v>248.71</v>
      </c>
      <c r="AV48">
        <v>2.58</v>
      </c>
      <c r="AW48">
        <v>6.76</v>
      </c>
      <c r="AX48">
        <v>41.58</v>
      </c>
      <c r="AY48">
        <v>30</v>
      </c>
      <c r="AZ48">
        <v>0</v>
      </c>
      <c r="BA48">
        <v>35</v>
      </c>
      <c r="BB48">
        <v>45</v>
      </c>
      <c r="BC48">
        <v>15</v>
      </c>
      <c r="BD48">
        <v>115.16</v>
      </c>
      <c r="BE48">
        <v>108.12</v>
      </c>
      <c r="BF48">
        <v>37.64</v>
      </c>
      <c r="BG48">
        <v>31.02</v>
      </c>
    </row>
    <row r="49" spans="1:59">
      <c r="A49" t="s">
        <v>400</v>
      </c>
      <c r="G49" t="s">
        <v>91</v>
      </c>
      <c r="H49" s="115">
        <v>111.55000000000001</v>
      </c>
      <c r="I49" s="88">
        <v>0.73</v>
      </c>
      <c r="J49" s="88">
        <v>8.629999999999999</v>
      </c>
      <c r="K49" s="88">
        <v>24</v>
      </c>
      <c r="L49" s="88">
        <v>0</v>
      </c>
      <c r="M49" s="116">
        <v>0</v>
      </c>
      <c r="N49" s="115">
        <v>443.41</v>
      </c>
      <c r="O49" s="88">
        <v>214.06</v>
      </c>
      <c r="P49" s="88">
        <v>0</v>
      </c>
      <c r="Q49" s="88">
        <v>0</v>
      </c>
      <c r="R49" s="88">
        <v>0</v>
      </c>
      <c r="S49" s="116">
        <v>0</v>
      </c>
      <c r="W49">
        <v>0.44</v>
      </c>
      <c r="X49">
        <v>0.77</v>
      </c>
      <c r="Y49">
        <v>0.28999999999999998</v>
      </c>
      <c r="Z49">
        <v>0.35</v>
      </c>
      <c r="AA49">
        <v>0.46</v>
      </c>
      <c r="AB49">
        <v>0.92</v>
      </c>
      <c r="AC49">
        <v>0.48</v>
      </c>
      <c r="AD49">
        <v>0.44</v>
      </c>
      <c r="AE49">
        <v>0</v>
      </c>
      <c r="AF49">
        <v>17.28</v>
      </c>
      <c r="AG49">
        <v>1.82</v>
      </c>
      <c r="AH49">
        <v>0.43</v>
      </c>
      <c r="AI49">
        <v>0.68</v>
      </c>
      <c r="AJ49">
        <v>0.46</v>
      </c>
      <c r="AK49">
        <v>0.36</v>
      </c>
      <c r="AL49">
        <v>0.43</v>
      </c>
      <c r="AM49">
        <v>0</v>
      </c>
      <c r="AN49">
        <v>24</v>
      </c>
      <c r="AO49">
        <v>2.88</v>
      </c>
      <c r="AP49">
        <v>1.44</v>
      </c>
      <c r="AQ49">
        <v>6.83</v>
      </c>
      <c r="AR49">
        <v>0.28000000000000003</v>
      </c>
      <c r="AS49">
        <v>5.64</v>
      </c>
      <c r="AT49">
        <v>3.92</v>
      </c>
      <c r="AU49">
        <v>248.71</v>
      </c>
      <c r="AV49">
        <v>2.58</v>
      </c>
      <c r="AW49">
        <v>6.76</v>
      </c>
      <c r="AX49">
        <v>41.58</v>
      </c>
      <c r="AY49">
        <v>30</v>
      </c>
      <c r="AZ49">
        <v>0</v>
      </c>
      <c r="BA49">
        <v>35</v>
      </c>
      <c r="BB49">
        <v>45</v>
      </c>
      <c r="BC49">
        <v>15</v>
      </c>
      <c r="BD49">
        <v>115.16</v>
      </c>
      <c r="BE49">
        <v>108.12</v>
      </c>
      <c r="BF49">
        <v>39.17</v>
      </c>
      <c r="BG49">
        <v>44.7</v>
      </c>
    </row>
    <row r="50" spans="1:59">
      <c r="A50" t="s">
        <v>401</v>
      </c>
      <c r="G50" t="s">
        <v>92</v>
      </c>
      <c r="H50" s="115">
        <v>127.95000000000002</v>
      </c>
      <c r="I50" s="88">
        <v>0.73</v>
      </c>
      <c r="J50" s="88">
        <v>8.7800000000000011</v>
      </c>
      <c r="K50" s="88">
        <v>24</v>
      </c>
      <c r="L50" s="88">
        <v>0</v>
      </c>
      <c r="M50" s="116">
        <v>0</v>
      </c>
      <c r="N50" s="115">
        <v>443.41</v>
      </c>
      <c r="O50" s="88">
        <v>214.06</v>
      </c>
      <c r="P50" s="88">
        <v>0</v>
      </c>
      <c r="Q50" s="88">
        <v>0</v>
      </c>
      <c r="R50" s="88">
        <v>0</v>
      </c>
      <c r="S50" s="116">
        <v>0</v>
      </c>
      <c r="W50">
        <v>0.44</v>
      </c>
      <c r="X50">
        <v>0.77</v>
      </c>
      <c r="Y50">
        <v>0.28999999999999998</v>
      </c>
      <c r="Z50">
        <v>0.35</v>
      </c>
      <c r="AA50">
        <v>0.46</v>
      </c>
      <c r="AB50">
        <v>0.92</v>
      </c>
      <c r="AC50">
        <v>0.48</v>
      </c>
      <c r="AD50">
        <v>0.44</v>
      </c>
      <c r="AE50">
        <v>0</v>
      </c>
      <c r="AF50">
        <v>17.28</v>
      </c>
      <c r="AG50">
        <v>1.82</v>
      </c>
      <c r="AH50">
        <v>0.43</v>
      </c>
      <c r="AI50">
        <v>0.68</v>
      </c>
      <c r="AJ50">
        <v>0.46</v>
      </c>
      <c r="AK50">
        <v>0.36</v>
      </c>
      <c r="AL50">
        <v>0.43</v>
      </c>
      <c r="AM50">
        <v>0</v>
      </c>
      <c r="AN50">
        <v>24</v>
      </c>
      <c r="AO50">
        <v>2.88</v>
      </c>
      <c r="AP50">
        <v>1.44</v>
      </c>
      <c r="AQ50">
        <v>6.98</v>
      </c>
      <c r="AR50">
        <v>0.28000000000000003</v>
      </c>
      <c r="AS50">
        <v>5.64</v>
      </c>
      <c r="AT50">
        <v>3.92</v>
      </c>
      <c r="AU50">
        <v>248.71</v>
      </c>
      <c r="AV50">
        <v>2.58</v>
      </c>
      <c r="AW50">
        <v>6.76</v>
      </c>
      <c r="AX50">
        <v>41.58</v>
      </c>
      <c r="AY50">
        <v>30</v>
      </c>
      <c r="AZ50">
        <v>0</v>
      </c>
      <c r="BA50">
        <v>35</v>
      </c>
      <c r="BB50">
        <v>45</v>
      </c>
      <c r="BC50">
        <v>15</v>
      </c>
      <c r="BD50">
        <v>115.16</v>
      </c>
      <c r="BE50">
        <v>108.12</v>
      </c>
      <c r="BF50">
        <v>50.31</v>
      </c>
      <c r="BG50">
        <v>49.96</v>
      </c>
    </row>
    <row r="51" spans="1:59">
      <c r="A51" t="s">
        <v>403</v>
      </c>
      <c r="G51" t="s">
        <v>93</v>
      </c>
      <c r="H51" s="115">
        <v>158.25</v>
      </c>
      <c r="I51" s="88">
        <v>0.73</v>
      </c>
      <c r="J51" s="88">
        <v>8.89</v>
      </c>
      <c r="K51" s="88">
        <v>24</v>
      </c>
      <c r="L51" s="88">
        <v>0</v>
      </c>
      <c r="M51" s="116">
        <v>0</v>
      </c>
      <c r="N51" s="115">
        <v>443.41</v>
      </c>
      <c r="O51" s="88">
        <v>214.32</v>
      </c>
      <c r="P51" s="88">
        <v>0</v>
      </c>
      <c r="Q51" s="88">
        <v>0</v>
      </c>
      <c r="R51" s="88">
        <v>0</v>
      </c>
      <c r="S51" s="116">
        <v>0</v>
      </c>
      <c r="W51">
        <v>0.44</v>
      </c>
      <c r="X51">
        <v>0.77</v>
      </c>
      <c r="Y51">
        <v>0.28999999999999998</v>
      </c>
      <c r="Z51">
        <v>0.35</v>
      </c>
      <c r="AA51">
        <v>0.46</v>
      </c>
      <c r="AB51">
        <v>0.92</v>
      </c>
      <c r="AC51">
        <v>0.48</v>
      </c>
      <c r="AD51">
        <v>0.44</v>
      </c>
      <c r="AE51">
        <v>0</v>
      </c>
      <c r="AF51">
        <v>17.28</v>
      </c>
      <c r="AG51">
        <v>1.82</v>
      </c>
      <c r="AH51">
        <v>0.43</v>
      </c>
      <c r="AI51">
        <v>0.68</v>
      </c>
      <c r="AJ51">
        <v>0.46</v>
      </c>
      <c r="AK51">
        <v>0.36</v>
      </c>
      <c r="AL51">
        <v>0.43</v>
      </c>
      <c r="AM51">
        <v>0</v>
      </c>
      <c r="AN51">
        <v>24</v>
      </c>
      <c r="AO51">
        <v>2.88</v>
      </c>
      <c r="AP51">
        <v>1.44</v>
      </c>
      <c r="AQ51">
        <v>7.09</v>
      </c>
      <c r="AR51">
        <v>0.28000000000000003</v>
      </c>
      <c r="AS51">
        <v>5.9</v>
      </c>
      <c r="AT51">
        <v>3.92</v>
      </c>
      <c r="AU51">
        <v>248.71</v>
      </c>
      <c r="AV51">
        <v>2.58</v>
      </c>
      <c r="AW51">
        <v>6.76</v>
      </c>
      <c r="AX51">
        <v>41.58</v>
      </c>
      <c r="AY51">
        <v>30</v>
      </c>
      <c r="AZ51">
        <v>0</v>
      </c>
      <c r="BA51">
        <v>35</v>
      </c>
      <c r="BB51">
        <v>45</v>
      </c>
      <c r="BC51">
        <v>15</v>
      </c>
      <c r="BD51">
        <v>115.16</v>
      </c>
      <c r="BE51">
        <v>108.12</v>
      </c>
      <c r="BF51">
        <v>68.260000000000005</v>
      </c>
      <c r="BG51">
        <v>62.31</v>
      </c>
    </row>
    <row r="52" spans="1:59">
      <c r="A52" t="s">
        <v>404</v>
      </c>
      <c r="G52" t="s">
        <v>94</v>
      </c>
      <c r="H52" s="115">
        <v>163.57</v>
      </c>
      <c r="I52" s="88">
        <v>0.73</v>
      </c>
      <c r="J52" s="88">
        <v>8.5500000000000007</v>
      </c>
      <c r="K52" s="88">
        <v>24</v>
      </c>
      <c r="L52" s="88">
        <v>0</v>
      </c>
      <c r="M52" s="116">
        <v>0</v>
      </c>
      <c r="N52" s="115">
        <v>443.41</v>
      </c>
      <c r="O52" s="88">
        <v>214.32</v>
      </c>
      <c r="P52" s="88">
        <v>0</v>
      </c>
      <c r="Q52" s="88">
        <v>0</v>
      </c>
      <c r="R52" s="88">
        <v>0</v>
      </c>
      <c r="S52" s="116">
        <v>0</v>
      </c>
      <c r="W52">
        <v>0.44</v>
      </c>
      <c r="X52">
        <v>0.77</v>
      </c>
      <c r="Y52">
        <v>0.28999999999999998</v>
      </c>
      <c r="Z52">
        <v>0.35</v>
      </c>
      <c r="AA52">
        <v>0.46</v>
      </c>
      <c r="AB52">
        <v>0.92</v>
      </c>
      <c r="AC52">
        <v>0.48</v>
      </c>
      <c r="AD52">
        <v>0.44</v>
      </c>
      <c r="AE52">
        <v>0</v>
      </c>
      <c r="AF52">
        <v>17.28</v>
      </c>
      <c r="AG52">
        <v>1.82</v>
      </c>
      <c r="AH52">
        <v>0.43</v>
      </c>
      <c r="AI52">
        <v>0.68</v>
      </c>
      <c r="AJ52">
        <v>0.46</v>
      </c>
      <c r="AK52">
        <v>0.36</v>
      </c>
      <c r="AL52">
        <v>0.43</v>
      </c>
      <c r="AM52">
        <v>0</v>
      </c>
      <c r="AN52">
        <v>24</v>
      </c>
      <c r="AO52">
        <v>2.88</v>
      </c>
      <c r="AP52">
        <v>1.44</v>
      </c>
      <c r="AQ52">
        <v>6.75</v>
      </c>
      <c r="AR52">
        <v>0.28000000000000003</v>
      </c>
      <c r="AS52">
        <v>5.9</v>
      </c>
      <c r="AT52">
        <v>3.92</v>
      </c>
      <c r="AU52">
        <v>248.71</v>
      </c>
      <c r="AV52">
        <v>2.58</v>
      </c>
      <c r="AW52">
        <v>6.76</v>
      </c>
      <c r="AX52">
        <v>41.58</v>
      </c>
      <c r="AY52">
        <v>30</v>
      </c>
      <c r="AZ52">
        <v>0</v>
      </c>
      <c r="BA52">
        <v>35</v>
      </c>
      <c r="BB52">
        <v>45</v>
      </c>
      <c r="BC52">
        <v>15</v>
      </c>
      <c r="BD52">
        <v>115.16</v>
      </c>
      <c r="BE52">
        <v>108.12</v>
      </c>
      <c r="BF52">
        <v>71.430000000000007</v>
      </c>
      <c r="BG52">
        <v>64.459999999999994</v>
      </c>
    </row>
    <row r="53" spans="1:59">
      <c r="G53" t="s">
        <v>95</v>
      </c>
      <c r="H53" s="115">
        <v>165.01999999999998</v>
      </c>
      <c r="I53" s="88">
        <v>0.73</v>
      </c>
      <c r="J53" s="88">
        <v>8.5</v>
      </c>
      <c r="K53" s="88">
        <v>24</v>
      </c>
      <c r="L53" s="88">
        <v>0</v>
      </c>
      <c r="M53" s="116">
        <v>0</v>
      </c>
      <c r="N53" s="115">
        <v>443.41</v>
      </c>
      <c r="O53" s="88">
        <v>214.32</v>
      </c>
      <c r="P53" s="88">
        <v>0</v>
      </c>
      <c r="Q53" s="88">
        <v>0</v>
      </c>
      <c r="R53" s="88">
        <v>0</v>
      </c>
      <c r="S53" s="116">
        <v>0</v>
      </c>
      <c r="W53">
        <v>0.44</v>
      </c>
      <c r="X53">
        <v>0.77</v>
      </c>
      <c r="Y53">
        <v>0.28999999999999998</v>
      </c>
      <c r="Z53">
        <v>0.35</v>
      </c>
      <c r="AA53">
        <v>0.46</v>
      </c>
      <c r="AB53">
        <v>0.92</v>
      </c>
      <c r="AC53">
        <v>0.48</v>
      </c>
      <c r="AD53">
        <v>0.44</v>
      </c>
      <c r="AE53">
        <v>0</v>
      </c>
      <c r="AF53">
        <v>17.28</v>
      </c>
      <c r="AG53">
        <v>1.82</v>
      </c>
      <c r="AH53">
        <v>0.43</v>
      </c>
      <c r="AI53">
        <v>0.68</v>
      </c>
      <c r="AJ53">
        <v>0.46</v>
      </c>
      <c r="AK53">
        <v>0.36</v>
      </c>
      <c r="AL53">
        <v>0.43</v>
      </c>
      <c r="AM53">
        <v>0</v>
      </c>
      <c r="AN53">
        <v>24</v>
      </c>
      <c r="AO53">
        <v>2.88</v>
      </c>
      <c r="AP53">
        <v>1.44</v>
      </c>
      <c r="AQ53">
        <v>6.7</v>
      </c>
      <c r="AR53">
        <v>0.28000000000000003</v>
      </c>
      <c r="AS53">
        <v>5.9</v>
      </c>
      <c r="AT53">
        <v>3.92</v>
      </c>
      <c r="AU53">
        <v>248.71</v>
      </c>
      <c r="AV53">
        <v>2.58</v>
      </c>
      <c r="AW53">
        <v>6.76</v>
      </c>
      <c r="AX53">
        <v>41.58</v>
      </c>
      <c r="AY53">
        <v>30</v>
      </c>
      <c r="AZ53">
        <v>0</v>
      </c>
      <c r="BA53">
        <v>35</v>
      </c>
      <c r="BB53">
        <v>45</v>
      </c>
      <c r="BC53">
        <v>15</v>
      </c>
      <c r="BD53">
        <v>115.16</v>
      </c>
      <c r="BE53">
        <v>108.12</v>
      </c>
      <c r="BF53">
        <v>71.819999999999993</v>
      </c>
      <c r="BG53">
        <v>65.52</v>
      </c>
    </row>
    <row r="54" spans="1:59">
      <c r="G54" t="s">
        <v>96</v>
      </c>
      <c r="H54" s="115">
        <v>168.58</v>
      </c>
      <c r="I54" s="88">
        <v>0.73</v>
      </c>
      <c r="J54" s="88">
        <v>8.5300000000000011</v>
      </c>
      <c r="K54" s="88">
        <v>24</v>
      </c>
      <c r="L54" s="88">
        <v>0</v>
      </c>
      <c r="M54" s="116">
        <v>0</v>
      </c>
      <c r="N54" s="115">
        <v>443.41</v>
      </c>
      <c r="O54" s="88">
        <v>214.32</v>
      </c>
      <c r="P54" s="88">
        <v>0</v>
      </c>
      <c r="Q54" s="88">
        <v>0</v>
      </c>
      <c r="R54" s="88">
        <v>0</v>
      </c>
      <c r="S54" s="116">
        <v>0</v>
      </c>
      <c r="W54">
        <v>0.44</v>
      </c>
      <c r="X54">
        <v>0.77</v>
      </c>
      <c r="Y54">
        <v>0.28999999999999998</v>
      </c>
      <c r="Z54">
        <v>0.35</v>
      </c>
      <c r="AA54">
        <v>0.46</v>
      </c>
      <c r="AB54">
        <v>0.92</v>
      </c>
      <c r="AC54">
        <v>0.48</v>
      </c>
      <c r="AD54">
        <v>0.44</v>
      </c>
      <c r="AE54">
        <v>0</v>
      </c>
      <c r="AF54">
        <v>17.28</v>
      </c>
      <c r="AG54">
        <v>1.82</v>
      </c>
      <c r="AH54">
        <v>0.43</v>
      </c>
      <c r="AI54">
        <v>0.68</v>
      </c>
      <c r="AJ54">
        <v>0.46</v>
      </c>
      <c r="AK54">
        <v>0.36</v>
      </c>
      <c r="AL54">
        <v>0.43</v>
      </c>
      <c r="AM54">
        <v>0</v>
      </c>
      <c r="AN54">
        <v>24</v>
      </c>
      <c r="AO54">
        <v>2.88</v>
      </c>
      <c r="AP54">
        <v>1.44</v>
      </c>
      <c r="AQ54">
        <v>6.73</v>
      </c>
      <c r="AR54">
        <v>0.28000000000000003</v>
      </c>
      <c r="AS54">
        <v>5.9</v>
      </c>
      <c r="AT54">
        <v>3.92</v>
      </c>
      <c r="AU54">
        <v>248.71</v>
      </c>
      <c r="AV54">
        <v>2.58</v>
      </c>
      <c r="AW54">
        <v>6.76</v>
      </c>
      <c r="AX54">
        <v>41.58</v>
      </c>
      <c r="AY54">
        <v>30</v>
      </c>
      <c r="AZ54">
        <v>0</v>
      </c>
      <c r="BA54">
        <v>35</v>
      </c>
      <c r="BB54">
        <v>45</v>
      </c>
      <c r="BC54">
        <v>15</v>
      </c>
      <c r="BD54">
        <v>115.16</v>
      </c>
      <c r="BE54">
        <v>108.12</v>
      </c>
      <c r="BF54">
        <v>74.12</v>
      </c>
      <c r="BG54">
        <v>66.78</v>
      </c>
    </row>
    <row r="55" spans="1:59">
      <c r="G55" t="s">
        <v>97</v>
      </c>
      <c r="H55" s="115">
        <v>170.26</v>
      </c>
      <c r="I55" s="88">
        <v>0.73</v>
      </c>
      <c r="J55" s="88">
        <v>8.59</v>
      </c>
      <c r="K55" s="88">
        <v>24</v>
      </c>
      <c r="L55" s="88">
        <v>0</v>
      </c>
      <c r="M55" s="116">
        <v>0</v>
      </c>
      <c r="N55" s="115">
        <v>443.41</v>
      </c>
      <c r="O55" s="88">
        <v>214.59</v>
      </c>
      <c r="P55" s="88">
        <v>0</v>
      </c>
      <c r="Q55" s="88">
        <v>0</v>
      </c>
      <c r="R55" s="88">
        <v>0</v>
      </c>
      <c r="S55" s="116">
        <v>0</v>
      </c>
      <c r="W55">
        <v>0.44</v>
      </c>
      <c r="X55">
        <v>0.77</v>
      </c>
      <c r="Y55">
        <v>0.28999999999999998</v>
      </c>
      <c r="Z55">
        <v>0.35</v>
      </c>
      <c r="AA55">
        <v>0.46</v>
      </c>
      <c r="AB55">
        <v>0.92</v>
      </c>
      <c r="AC55">
        <v>0.48</v>
      </c>
      <c r="AD55">
        <v>0.44</v>
      </c>
      <c r="AE55">
        <v>0</v>
      </c>
      <c r="AF55">
        <v>17.28</v>
      </c>
      <c r="AG55">
        <v>1.82</v>
      </c>
      <c r="AH55">
        <v>0.43</v>
      </c>
      <c r="AI55">
        <v>0.68</v>
      </c>
      <c r="AJ55">
        <v>0.46</v>
      </c>
      <c r="AK55">
        <v>0.36</v>
      </c>
      <c r="AL55">
        <v>0.43</v>
      </c>
      <c r="AM55">
        <v>0</v>
      </c>
      <c r="AN55">
        <v>24</v>
      </c>
      <c r="AO55">
        <v>2.88</v>
      </c>
      <c r="AP55">
        <v>1.44</v>
      </c>
      <c r="AQ55">
        <v>6.79</v>
      </c>
      <c r="AR55">
        <v>0.28000000000000003</v>
      </c>
      <c r="AS55">
        <v>6.17</v>
      </c>
      <c r="AT55">
        <v>3.92</v>
      </c>
      <c r="AU55">
        <v>248.71</v>
      </c>
      <c r="AV55">
        <v>2.58</v>
      </c>
      <c r="AW55">
        <v>6.76</v>
      </c>
      <c r="AX55">
        <v>41.58</v>
      </c>
      <c r="AY55">
        <v>30</v>
      </c>
      <c r="AZ55">
        <v>0</v>
      </c>
      <c r="BA55">
        <v>35</v>
      </c>
      <c r="BB55">
        <v>45</v>
      </c>
      <c r="BC55">
        <v>15</v>
      </c>
      <c r="BD55">
        <v>115.16</v>
      </c>
      <c r="BE55">
        <v>108.12</v>
      </c>
      <c r="BF55">
        <v>75.27</v>
      </c>
      <c r="BG55">
        <v>67.31</v>
      </c>
    </row>
    <row r="56" spans="1:59">
      <c r="G56" t="s">
        <v>98</v>
      </c>
      <c r="H56" s="115">
        <v>167.57</v>
      </c>
      <c r="I56" s="88">
        <v>0.73</v>
      </c>
      <c r="J56" s="88">
        <v>8.6</v>
      </c>
      <c r="K56" s="88">
        <v>24</v>
      </c>
      <c r="L56" s="88">
        <v>0</v>
      </c>
      <c r="M56" s="116">
        <v>0</v>
      </c>
      <c r="N56" s="115">
        <v>443.41</v>
      </c>
      <c r="O56" s="88">
        <v>214.59</v>
      </c>
      <c r="P56" s="88">
        <v>0</v>
      </c>
      <c r="Q56" s="88">
        <v>0</v>
      </c>
      <c r="R56" s="88">
        <v>0</v>
      </c>
      <c r="S56" s="116">
        <v>0</v>
      </c>
      <c r="W56">
        <v>0.44</v>
      </c>
      <c r="X56">
        <v>0.77</v>
      </c>
      <c r="Y56">
        <v>0.28999999999999998</v>
      </c>
      <c r="Z56">
        <v>0.35</v>
      </c>
      <c r="AA56">
        <v>0.46</v>
      </c>
      <c r="AB56">
        <v>0.92</v>
      </c>
      <c r="AC56">
        <v>0.48</v>
      </c>
      <c r="AD56">
        <v>0.44</v>
      </c>
      <c r="AE56">
        <v>0</v>
      </c>
      <c r="AF56">
        <v>17.28</v>
      </c>
      <c r="AG56">
        <v>1.82</v>
      </c>
      <c r="AH56">
        <v>0.43</v>
      </c>
      <c r="AI56">
        <v>0.68</v>
      </c>
      <c r="AJ56">
        <v>0.46</v>
      </c>
      <c r="AK56">
        <v>0.36</v>
      </c>
      <c r="AL56">
        <v>0.43</v>
      </c>
      <c r="AM56">
        <v>0</v>
      </c>
      <c r="AN56">
        <v>24</v>
      </c>
      <c r="AO56">
        <v>2.88</v>
      </c>
      <c r="AP56">
        <v>1.44</v>
      </c>
      <c r="AQ56">
        <v>6.8</v>
      </c>
      <c r="AR56">
        <v>0.28000000000000003</v>
      </c>
      <c r="AS56">
        <v>6.17</v>
      </c>
      <c r="AT56">
        <v>3.92</v>
      </c>
      <c r="AU56">
        <v>248.71</v>
      </c>
      <c r="AV56">
        <v>2.58</v>
      </c>
      <c r="AW56">
        <v>6.76</v>
      </c>
      <c r="AX56">
        <v>41.58</v>
      </c>
      <c r="AY56">
        <v>30</v>
      </c>
      <c r="AZ56">
        <v>0</v>
      </c>
      <c r="BA56">
        <v>35</v>
      </c>
      <c r="BB56">
        <v>45</v>
      </c>
      <c r="BC56">
        <v>15</v>
      </c>
      <c r="BD56">
        <v>115.16</v>
      </c>
      <c r="BE56">
        <v>108.12</v>
      </c>
      <c r="BF56">
        <v>72.39</v>
      </c>
      <c r="BG56">
        <v>67.5</v>
      </c>
    </row>
    <row r="57" spans="1:59">
      <c r="G57" t="s">
        <v>99</v>
      </c>
      <c r="H57" s="115">
        <v>163.03</v>
      </c>
      <c r="I57" s="88">
        <v>0.73</v>
      </c>
      <c r="J57" s="88">
        <v>8.52</v>
      </c>
      <c r="K57" s="88">
        <v>24</v>
      </c>
      <c r="L57" s="88">
        <v>0</v>
      </c>
      <c r="M57" s="116">
        <v>0</v>
      </c>
      <c r="N57" s="115">
        <v>443.41</v>
      </c>
      <c r="O57" s="88">
        <v>214.59</v>
      </c>
      <c r="P57" s="88">
        <v>0</v>
      </c>
      <c r="Q57" s="88">
        <v>0</v>
      </c>
      <c r="R57" s="88">
        <v>0</v>
      </c>
      <c r="S57" s="116">
        <v>0</v>
      </c>
      <c r="W57">
        <v>0.44</v>
      </c>
      <c r="X57">
        <v>0.77</v>
      </c>
      <c r="Y57">
        <v>0.28999999999999998</v>
      </c>
      <c r="Z57">
        <v>0.35</v>
      </c>
      <c r="AA57">
        <v>0.46</v>
      </c>
      <c r="AB57">
        <v>0.92</v>
      </c>
      <c r="AC57">
        <v>0.48</v>
      </c>
      <c r="AD57">
        <v>0.44</v>
      </c>
      <c r="AE57">
        <v>0</v>
      </c>
      <c r="AF57">
        <v>17.28</v>
      </c>
      <c r="AG57">
        <v>1.82</v>
      </c>
      <c r="AH57">
        <v>0.43</v>
      </c>
      <c r="AI57">
        <v>0.68</v>
      </c>
      <c r="AJ57">
        <v>0.46</v>
      </c>
      <c r="AK57">
        <v>0.36</v>
      </c>
      <c r="AL57">
        <v>0.43</v>
      </c>
      <c r="AM57">
        <v>0</v>
      </c>
      <c r="AN57">
        <v>24</v>
      </c>
      <c r="AO57">
        <v>2.88</v>
      </c>
      <c r="AP57">
        <v>1.44</v>
      </c>
      <c r="AQ57">
        <v>6.72</v>
      </c>
      <c r="AR57">
        <v>0.28000000000000003</v>
      </c>
      <c r="AS57">
        <v>6.17</v>
      </c>
      <c r="AT57">
        <v>3.92</v>
      </c>
      <c r="AU57">
        <v>248.71</v>
      </c>
      <c r="AV57">
        <v>2.58</v>
      </c>
      <c r="AW57">
        <v>6.76</v>
      </c>
      <c r="AX57">
        <v>41.58</v>
      </c>
      <c r="AY57">
        <v>30</v>
      </c>
      <c r="AZ57">
        <v>0</v>
      </c>
      <c r="BA57">
        <v>35</v>
      </c>
      <c r="BB57">
        <v>45</v>
      </c>
      <c r="BC57">
        <v>15</v>
      </c>
      <c r="BD57">
        <v>115.16</v>
      </c>
      <c r="BE57">
        <v>108.12</v>
      </c>
      <c r="BF57">
        <v>68.739999999999995</v>
      </c>
      <c r="BG57">
        <v>66.61</v>
      </c>
    </row>
    <row r="58" spans="1:59">
      <c r="G58" t="s">
        <v>100</v>
      </c>
      <c r="H58" s="115">
        <v>157.76</v>
      </c>
      <c r="I58" s="88">
        <v>0.73</v>
      </c>
      <c r="J58" s="88">
        <v>8.19</v>
      </c>
      <c r="K58" s="88">
        <v>24</v>
      </c>
      <c r="L58" s="88">
        <v>0</v>
      </c>
      <c r="M58" s="116">
        <v>0</v>
      </c>
      <c r="N58" s="115">
        <v>443.41</v>
      </c>
      <c r="O58" s="88">
        <v>214.59</v>
      </c>
      <c r="P58" s="88">
        <v>0</v>
      </c>
      <c r="Q58" s="88">
        <v>0</v>
      </c>
      <c r="R58" s="88">
        <v>0</v>
      </c>
      <c r="S58" s="116">
        <v>0</v>
      </c>
      <c r="W58">
        <v>0.44</v>
      </c>
      <c r="X58">
        <v>0.77</v>
      </c>
      <c r="Y58">
        <v>0.28999999999999998</v>
      </c>
      <c r="Z58">
        <v>0.35</v>
      </c>
      <c r="AA58">
        <v>0.46</v>
      </c>
      <c r="AB58">
        <v>0.92</v>
      </c>
      <c r="AC58">
        <v>0.48</v>
      </c>
      <c r="AD58">
        <v>0.44</v>
      </c>
      <c r="AE58">
        <v>0</v>
      </c>
      <c r="AF58">
        <v>17.28</v>
      </c>
      <c r="AG58">
        <v>1.82</v>
      </c>
      <c r="AH58">
        <v>0.43</v>
      </c>
      <c r="AI58">
        <v>0.68</v>
      </c>
      <c r="AJ58">
        <v>0.46</v>
      </c>
      <c r="AK58">
        <v>0.36</v>
      </c>
      <c r="AL58">
        <v>0.43</v>
      </c>
      <c r="AM58">
        <v>0</v>
      </c>
      <c r="AN58">
        <v>24</v>
      </c>
      <c r="AO58">
        <v>2.88</v>
      </c>
      <c r="AP58">
        <v>1.44</v>
      </c>
      <c r="AQ58">
        <v>6.39</v>
      </c>
      <c r="AR58">
        <v>0.28000000000000003</v>
      </c>
      <c r="AS58">
        <v>6.17</v>
      </c>
      <c r="AT58">
        <v>3.92</v>
      </c>
      <c r="AU58">
        <v>248.71</v>
      </c>
      <c r="AV58">
        <v>2.58</v>
      </c>
      <c r="AW58">
        <v>6.76</v>
      </c>
      <c r="AX58">
        <v>41.58</v>
      </c>
      <c r="AY58">
        <v>30</v>
      </c>
      <c r="AZ58">
        <v>0</v>
      </c>
      <c r="BA58">
        <v>35</v>
      </c>
      <c r="BB58">
        <v>45</v>
      </c>
      <c r="BC58">
        <v>15</v>
      </c>
      <c r="BD58">
        <v>115.16</v>
      </c>
      <c r="BE58">
        <v>108.12</v>
      </c>
      <c r="BF58">
        <v>64.81</v>
      </c>
      <c r="BG58">
        <v>65.27</v>
      </c>
    </row>
    <row r="59" spans="1:59">
      <c r="G59" t="s">
        <v>101</v>
      </c>
      <c r="H59" s="115">
        <v>155.37</v>
      </c>
      <c r="I59" s="88">
        <v>0.73</v>
      </c>
      <c r="J59" s="88">
        <v>8</v>
      </c>
      <c r="K59" s="88">
        <v>19.2</v>
      </c>
      <c r="L59" s="88">
        <v>0</v>
      </c>
      <c r="M59" s="116">
        <v>0</v>
      </c>
      <c r="N59" s="115">
        <v>443.41</v>
      </c>
      <c r="O59" s="88">
        <v>214.59</v>
      </c>
      <c r="P59" s="88">
        <v>0</v>
      </c>
      <c r="Q59" s="88">
        <v>0</v>
      </c>
      <c r="R59" s="88">
        <v>0</v>
      </c>
      <c r="S59" s="116">
        <v>0</v>
      </c>
      <c r="W59">
        <v>0.44</v>
      </c>
      <c r="X59">
        <v>0.77</v>
      </c>
      <c r="Y59">
        <v>0.28999999999999998</v>
      </c>
      <c r="Z59">
        <v>0.35</v>
      </c>
      <c r="AA59">
        <v>0.46</v>
      </c>
      <c r="AB59">
        <v>0.92</v>
      </c>
      <c r="AC59">
        <v>0.48</v>
      </c>
      <c r="AD59">
        <v>0.44</v>
      </c>
      <c r="AE59">
        <v>0</v>
      </c>
      <c r="AF59">
        <v>17.28</v>
      </c>
      <c r="AG59">
        <v>1.82</v>
      </c>
      <c r="AH59">
        <v>0.43</v>
      </c>
      <c r="AI59">
        <v>0.68</v>
      </c>
      <c r="AJ59">
        <v>0.46</v>
      </c>
      <c r="AK59">
        <v>0.36</v>
      </c>
      <c r="AL59">
        <v>0.43</v>
      </c>
      <c r="AM59">
        <v>0</v>
      </c>
      <c r="AN59">
        <v>19.2</v>
      </c>
      <c r="AO59">
        <v>2.88</v>
      </c>
      <c r="AP59">
        <v>1.44</v>
      </c>
      <c r="AQ59">
        <v>6.2</v>
      </c>
      <c r="AR59">
        <v>0.28000000000000003</v>
      </c>
      <c r="AS59">
        <v>6.17</v>
      </c>
      <c r="AT59">
        <v>3.92</v>
      </c>
      <c r="AU59">
        <v>248.71</v>
      </c>
      <c r="AV59">
        <v>2.58</v>
      </c>
      <c r="AW59">
        <v>6.76</v>
      </c>
      <c r="AX59">
        <v>41.58</v>
      </c>
      <c r="AY59">
        <v>30</v>
      </c>
      <c r="AZ59">
        <v>0</v>
      </c>
      <c r="BA59">
        <v>35</v>
      </c>
      <c r="BB59">
        <v>45</v>
      </c>
      <c r="BC59">
        <v>15</v>
      </c>
      <c r="BD59">
        <v>115.16</v>
      </c>
      <c r="BE59">
        <v>108.12</v>
      </c>
      <c r="BF59">
        <v>65.569999999999993</v>
      </c>
      <c r="BG59">
        <v>62.12</v>
      </c>
    </row>
    <row r="60" spans="1:59">
      <c r="G60" t="s">
        <v>102</v>
      </c>
      <c r="H60" s="115">
        <v>141.44999999999999</v>
      </c>
      <c r="I60" s="88">
        <v>0.73</v>
      </c>
      <c r="J60" s="88">
        <v>7.76</v>
      </c>
      <c r="K60" s="88">
        <v>19.2</v>
      </c>
      <c r="L60" s="88">
        <v>0</v>
      </c>
      <c r="M60" s="116">
        <v>0</v>
      </c>
      <c r="N60" s="115">
        <v>443.41</v>
      </c>
      <c r="O60" s="88">
        <v>214.59</v>
      </c>
      <c r="P60" s="88">
        <v>0</v>
      </c>
      <c r="Q60" s="88">
        <v>0</v>
      </c>
      <c r="R60" s="88">
        <v>0</v>
      </c>
      <c r="S60" s="116">
        <v>0</v>
      </c>
      <c r="W60">
        <v>0.44</v>
      </c>
      <c r="X60">
        <v>0.77</v>
      </c>
      <c r="Y60">
        <v>0.28999999999999998</v>
      </c>
      <c r="Z60">
        <v>0.35</v>
      </c>
      <c r="AA60">
        <v>0.46</v>
      </c>
      <c r="AB60">
        <v>0.92</v>
      </c>
      <c r="AC60">
        <v>0.48</v>
      </c>
      <c r="AD60">
        <v>0.44</v>
      </c>
      <c r="AE60">
        <v>0</v>
      </c>
      <c r="AF60">
        <v>17.28</v>
      </c>
      <c r="AG60">
        <v>1.82</v>
      </c>
      <c r="AH60">
        <v>0.43</v>
      </c>
      <c r="AI60">
        <v>0.68</v>
      </c>
      <c r="AJ60">
        <v>0.46</v>
      </c>
      <c r="AK60">
        <v>0.36</v>
      </c>
      <c r="AL60">
        <v>0.43</v>
      </c>
      <c r="AM60">
        <v>0</v>
      </c>
      <c r="AN60">
        <v>19.2</v>
      </c>
      <c r="AO60">
        <v>2.88</v>
      </c>
      <c r="AP60">
        <v>1.44</v>
      </c>
      <c r="AQ60">
        <v>5.96</v>
      </c>
      <c r="AR60">
        <v>0.28000000000000003</v>
      </c>
      <c r="AS60">
        <v>6.17</v>
      </c>
      <c r="AT60">
        <v>3.92</v>
      </c>
      <c r="AU60">
        <v>248.71</v>
      </c>
      <c r="AV60">
        <v>2.58</v>
      </c>
      <c r="AW60">
        <v>6.76</v>
      </c>
      <c r="AX60">
        <v>41.58</v>
      </c>
      <c r="AY60">
        <v>30</v>
      </c>
      <c r="AZ60">
        <v>0</v>
      </c>
      <c r="BA60">
        <v>35</v>
      </c>
      <c r="BB60">
        <v>45</v>
      </c>
      <c r="BC60">
        <v>15</v>
      </c>
      <c r="BD60">
        <v>115.16</v>
      </c>
      <c r="BE60">
        <v>108.12</v>
      </c>
      <c r="BF60">
        <v>57.32</v>
      </c>
      <c r="BG60">
        <v>56.45</v>
      </c>
    </row>
    <row r="61" spans="1:59">
      <c r="G61" t="s">
        <v>103</v>
      </c>
      <c r="H61" s="115">
        <v>120.33</v>
      </c>
      <c r="I61" s="88">
        <v>0.73</v>
      </c>
      <c r="J61" s="88">
        <v>7.64</v>
      </c>
      <c r="K61" s="88">
        <v>19.2</v>
      </c>
      <c r="L61" s="88">
        <v>0</v>
      </c>
      <c r="M61" s="116">
        <v>0</v>
      </c>
      <c r="N61" s="115">
        <v>443.41</v>
      </c>
      <c r="O61" s="88">
        <v>214.59</v>
      </c>
      <c r="P61" s="88">
        <v>0</v>
      </c>
      <c r="Q61" s="88">
        <v>0</v>
      </c>
      <c r="R61" s="88">
        <v>0</v>
      </c>
      <c r="S61" s="116">
        <v>0</v>
      </c>
      <c r="W61">
        <v>0.44</v>
      </c>
      <c r="X61">
        <v>0.77</v>
      </c>
      <c r="Y61">
        <v>0.28999999999999998</v>
      </c>
      <c r="Z61">
        <v>0.35</v>
      </c>
      <c r="AA61">
        <v>0.46</v>
      </c>
      <c r="AB61">
        <v>0.92</v>
      </c>
      <c r="AC61">
        <v>0.48</v>
      </c>
      <c r="AD61">
        <v>0.44</v>
      </c>
      <c r="AE61">
        <v>0</v>
      </c>
      <c r="AF61">
        <v>17.28</v>
      </c>
      <c r="AG61">
        <v>1.82</v>
      </c>
      <c r="AH61">
        <v>0.43</v>
      </c>
      <c r="AI61">
        <v>0.68</v>
      </c>
      <c r="AJ61">
        <v>0.46</v>
      </c>
      <c r="AK61">
        <v>0.36</v>
      </c>
      <c r="AL61">
        <v>0.43</v>
      </c>
      <c r="AM61">
        <v>0</v>
      </c>
      <c r="AN61">
        <v>19.2</v>
      </c>
      <c r="AO61">
        <v>2.88</v>
      </c>
      <c r="AP61">
        <v>1.44</v>
      </c>
      <c r="AQ61">
        <v>5.84</v>
      </c>
      <c r="AR61">
        <v>0.28000000000000003</v>
      </c>
      <c r="AS61">
        <v>6.17</v>
      </c>
      <c r="AT61">
        <v>3.92</v>
      </c>
      <c r="AU61">
        <v>248.71</v>
      </c>
      <c r="AV61">
        <v>2.58</v>
      </c>
      <c r="AW61">
        <v>6.76</v>
      </c>
      <c r="AX61">
        <v>41.58</v>
      </c>
      <c r="AY61">
        <v>30</v>
      </c>
      <c r="AZ61">
        <v>0</v>
      </c>
      <c r="BA61">
        <v>35</v>
      </c>
      <c r="BB61">
        <v>45</v>
      </c>
      <c r="BC61">
        <v>15</v>
      </c>
      <c r="BD61">
        <v>115.16</v>
      </c>
      <c r="BE61">
        <v>108.12</v>
      </c>
      <c r="BF61">
        <v>41.76</v>
      </c>
      <c r="BG61">
        <v>50.89</v>
      </c>
    </row>
    <row r="62" spans="1:59">
      <c r="G62" t="s">
        <v>104</v>
      </c>
      <c r="H62" s="115">
        <v>108.47999999999999</v>
      </c>
      <c r="I62" s="88">
        <v>0.73</v>
      </c>
      <c r="J62" s="88">
        <v>6.9399999999999995</v>
      </c>
      <c r="K62" s="88">
        <v>19.2</v>
      </c>
      <c r="L62" s="88">
        <v>0</v>
      </c>
      <c r="M62" s="116">
        <v>0</v>
      </c>
      <c r="N62" s="115">
        <v>443.41</v>
      </c>
      <c r="O62" s="88">
        <v>214.59</v>
      </c>
      <c r="P62" s="88">
        <v>0</v>
      </c>
      <c r="Q62" s="88">
        <v>0</v>
      </c>
      <c r="R62" s="88">
        <v>0</v>
      </c>
      <c r="S62" s="116">
        <v>0</v>
      </c>
      <c r="W62">
        <v>0.44</v>
      </c>
      <c r="X62">
        <v>0.77</v>
      </c>
      <c r="Y62">
        <v>0.28999999999999998</v>
      </c>
      <c r="Z62">
        <v>0.35</v>
      </c>
      <c r="AA62">
        <v>0.46</v>
      </c>
      <c r="AB62">
        <v>0.92</v>
      </c>
      <c r="AC62">
        <v>0.48</v>
      </c>
      <c r="AD62">
        <v>0.44</v>
      </c>
      <c r="AE62">
        <v>0</v>
      </c>
      <c r="AF62">
        <v>17.28</v>
      </c>
      <c r="AG62">
        <v>1.82</v>
      </c>
      <c r="AH62">
        <v>0.43</v>
      </c>
      <c r="AI62">
        <v>0.68</v>
      </c>
      <c r="AJ62">
        <v>0.46</v>
      </c>
      <c r="AK62">
        <v>0.36</v>
      </c>
      <c r="AL62">
        <v>0.43</v>
      </c>
      <c r="AM62">
        <v>0</v>
      </c>
      <c r="AN62">
        <v>19.2</v>
      </c>
      <c r="AO62">
        <v>2.88</v>
      </c>
      <c r="AP62">
        <v>1.44</v>
      </c>
      <c r="AQ62">
        <v>5.14</v>
      </c>
      <c r="AR62">
        <v>0.28000000000000003</v>
      </c>
      <c r="AS62">
        <v>6.17</v>
      </c>
      <c r="AT62">
        <v>3.92</v>
      </c>
      <c r="AU62">
        <v>248.71</v>
      </c>
      <c r="AV62">
        <v>2.58</v>
      </c>
      <c r="AW62">
        <v>6.76</v>
      </c>
      <c r="AX62">
        <v>41.58</v>
      </c>
      <c r="AY62">
        <v>30</v>
      </c>
      <c r="AZ62">
        <v>0</v>
      </c>
      <c r="BA62">
        <v>35</v>
      </c>
      <c r="BB62">
        <v>45</v>
      </c>
      <c r="BC62">
        <v>15</v>
      </c>
      <c r="BD62">
        <v>115.16</v>
      </c>
      <c r="BE62">
        <v>108.12</v>
      </c>
      <c r="BF62">
        <v>36.29</v>
      </c>
      <c r="BG62">
        <v>44.51</v>
      </c>
    </row>
    <row r="63" spans="1:59">
      <c r="G63" t="s">
        <v>105</v>
      </c>
      <c r="H63" s="115">
        <v>96.389999999999986</v>
      </c>
      <c r="I63" s="88">
        <v>0.73</v>
      </c>
      <c r="J63" s="88">
        <v>6.87</v>
      </c>
      <c r="K63" s="88">
        <v>9.6</v>
      </c>
      <c r="L63" s="88">
        <v>0</v>
      </c>
      <c r="M63" s="116">
        <v>0</v>
      </c>
      <c r="N63" s="115">
        <v>443.41</v>
      </c>
      <c r="O63" s="88">
        <v>214.59</v>
      </c>
      <c r="P63" s="88">
        <v>0</v>
      </c>
      <c r="Q63" s="88">
        <v>0</v>
      </c>
      <c r="R63" s="88">
        <v>0</v>
      </c>
      <c r="S63" s="116">
        <v>0</v>
      </c>
      <c r="W63">
        <v>0.44</v>
      </c>
      <c r="X63">
        <v>0.77</v>
      </c>
      <c r="Y63">
        <v>0.28999999999999998</v>
      </c>
      <c r="Z63">
        <v>0.35</v>
      </c>
      <c r="AA63">
        <v>0.46</v>
      </c>
      <c r="AB63">
        <v>0.92</v>
      </c>
      <c r="AC63">
        <v>0.48</v>
      </c>
      <c r="AD63">
        <v>0.44</v>
      </c>
      <c r="AE63">
        <v>0</v>
      </c>
      <c r="AF63">
        <v>18.239999999999998</v>
      </c>
      <c r="AG63">
        <v>1.82</v>
      </c>
      <c r="AH63">
        <v>0.43</v>
      </c>
      <c r="AI63">
        <v>0.68</v>
      </c>
      <c r="AJ63">
        <v>0.46</v>
      </c>
      <c r="AK63">
        <v>0.36</v>
      </c>
      <c r="AL63">
        <v>0.43</v>
      </c>
      <c r="AM63">
        <v>0</v>
      </c>
      <c r="AN63">
        <v>9.6</v>
      </c>
      <c r="AO63">
        <v>2.88</v>
      </c>
      <c r="AP63">
        <v>1.44</v>
      </c>
      <c r="AQ63">
        <v>5.07</v>
      </c>
      <c r="AR63">
        <v>0.28000000000000003</v>
      </c>
      <c r="AS63">
        <v>6.17</v>
      </c>
      <c r="AT63">
        <v>3.92</v>
      </c>
      <c r="AU63">
        <v>248.71</v>
      </c>
      <c r="AV63">
        <v>2.58</v>
      </c>
      <c r="AW63">
        <v>6.76</v>
      </c>
      <c r="AX63">
        <v>41.58</v>
      </c>
      <c r="AY63">
        <v>30</v>
      </c>
      <c r="AZ63">
        <v>0</v>
      </c>
      <c r="BA63">
        <v>35</v>
      </c>
      <c r="BB63">
        <v>45</v>
      </c>
      <c r="BC63">
        <v>15</v>
      </c>
      <c r="BD63">
        <v>115.16</v>
      </c>
      <c r="BE63">
        <v>108.12</v>
      </c>
      <c r="BF63">
        <v>30.82</v>
      </c>
      <c r="BG63">
        <v>36.93</v>
      </c>
    </row>
    <row r="64" spans="1:59">
      <c r="G64" t="s">
        <v>106</v>
      </c>
      <c r="H64" s="115">
        <v>81.88</v>
      </c>
      <c r="I64" s="88">
        <v>0.73</v>
      </c>
      <c r="J64" s="88">
        <v>6.53</v>
      </c>
      <c r="K64" s="88">
        <v>9.6</v>
      </c>
      <c r="L64" s="88">
        <v>0</v>
      </c>
      <c r="M64" s="116">
        <v>0</v>
      </c>
      <c r="N64" s="115">
        <v>443.41</v>
      </c>
      <c r="O64" s="88">
        <v>214.59</v>
      </c>
      <c r="P64" s="88">
        <v>0</v>
      </c>
      <c r="Q64" s="88">
        <v>0</v>
      </c>
      <c r="R64" s="88">
        <v>0</v>
      </c>
      <c r="S64" s="116">
        <v>0</v>
      </c>
      <c r="W64">
        <v>0.44</v>
      </c>
      <c r="X64">
        <v>0.77</v>
      </c>
      <c r="Y64">
        <v>0.28999999999999998</v>
      </c>
      <c r="Z64">
        <v>0.35</v>
      </c>
      <c r="AA64">
        <v>0.46</v>
      </c>
      <c r="AB64">
        <v>0.92</v>
      </c>
      <c r="AC64">
        <v>0.48</v>
      </c>
      <c r="AD64">
        <v>0.44</v>
      </c>
      <c r="AE64">
        <v>0</v>
      </c>
      <c r="AF64">
        <v>18.239999999999998</v>
      </c>
      <c r="AG64">
        <v>1.82</v>
      </c>
      <c r="AH64">
        <v>0.43</v>
      </c>
      <c r="AI64">
        <v>0.68</v>
      </c>
      <c r="AJ64">
        <v>0.46</v>
      </c>
      <c r="AK64">
        <v>0.36</v>
      </c>
      <c r="AL64">
        <v>0.43</v>
      </c>
      <c r="AM64">
        <v>0</v>
      </c>
      <c r="AN64">
        <v>9.6</v>
      </c>
      <c r="AO64">
        <v>2.88</v>
      </c>
      <c r="AP64">
        <v>1.44</v>
      </c>
      <c r="AQ64">
        <v>4.7300000000000004</v>
      </c>
      <c r="AR64">
        <v>0.28000000000000003</v>
      </c>
      <c r="AS64">
        <v>6.17</v>
      </c>
      <c r="AT64">
        <v>3.92</v>
      </c>
      <c r="AU64">
        <v>248.71</v>
      </c>
      <c r="AV64">
        <v>2.58</v>
      </c>
      <c r="AW64">
        <v>6.76</v>
      </c>
      <c r="AX64">
        <v>41.58</v>
      </c>
      <c r="AY64">
        <v>30</v>
      </c>
      <c r="AZ64">
        <v>0</v>
      </c>
      <c r="BA64">
        <v>35</v>
      </c>
      <c r="BB64">
        <v>45</v>
      </c>
      <c r="BC64">
        <v>15</v>
      </c>
      <c r="BD64">
        <v>115.16</v>
      </c>
      <c r="BE64">
        <v>108.12</v>
      </c>
      <c r="BF64">
        <v>29.76</v>
      </c>
      <c r="BG64">
        <v>23.48</v>
      </c>
    </row>
    <row r="65" spans="7:59">
      <c r="G65" t="s">
        <v>107</v>
      </c>
      <c r="H65" s="115">
        <v>59.19</v>
      </c>
      <c r="I65" s="88">
        <v>0.73</v>
      </c>
      <c r="J65" s="88">
        <v>1.7999999999999998</v>
      </c>
      <c r="K65" s="88">
        <v>0</v>
      </c>
      <c r="L65" s="88">
        <v>0</v>
      </c>
      <c r="M65" s="116">
        <v>0</v>
      </c>
      <c r="N65" s="115">
        <v>443.41</v>
      </c>
      <c r="O65" s="88">
        <v>214.59</v>
      </c>
      <c r="P65" s="88">
        <v>0</v>
      </c>
      <c r="Q65" s="88">
        <v>0</v>
      </c>
      <c r="R65" s="88">
        <v>0</v>
      </c>
      <c r="S65" s="116">
        <v>0</v>
      </c>
      <c r="W65">
        <v>0.44</v>
      </c>
      <c r="X65">
        <v>0.77</v>
      </c>
      <c r="Y65">
        <v>0.28999999999999998</v>
      </c>
      <c r="Z65">
        <v>0.35</v>
      </c>
      <c r="AA65">
        <v>0.46</v>
      </c>
      <c r="AB65">
        <v>0.92</v>
      </c>
      <c r="AC65">
        <v>0.48</v>
      </c>
      <c r="AD65">
        <v>0.44</v>
      </c>
      <c r="AE65">
        <v>0</v>
      </c>
      <c r="AF65">
        <v>18.239999999999998</v>
      </c>
      <c r="AG65">
        <v>1.82</v>
      </c>
      <c r="AH65">
        <v>0.43</v>
      </c>
      <c r="AI65">
        <v>0.68</v>
      </c>
      <c r="AJ65">
        <v>0.46</v>
      </c>
      <c r="AK65">
        <v>0.36</v>
      </c>
      <c r="AL65">
        <v>0.43</v>
      </c>
      <c r="AM65">
        <v>0</v>
      </c>
      <c r="AN65">
        <v>0</v>
      </c>
      <c r="AO65">
        <v>2.88</v>
      </c>
      <c r="AP65">
        <v>1.44</v>
      </c>
      <c r="AQ65">
        <v>0</v>
      </c>
      <c r="AR65">
        <v>0.28000000000000003</v>
      </c>
      <c r="AS65">
        <v>6.17</v>
      </c>
      <c r="AT65">
        <v>3.92</v>
      </c>
      <c r="AU65">
        <v>248.71</v>
      </c>
      <c r="AV65">
        <v>2.58</v>
      </c>
      <c r="AW65">
        <v>6.76</v>
      </c>
      <c r="AX65">
        <v>41.58</v>
      </c>
      <c r="AY65">
        <v>30</v>
      </c>
      <c r="AZ65">
        <v>0</v>
      </c>
      <c r="BA65">
        <v>35</v>
      </c>
      <c r="BB65">
        <v>45</v>
      </c>
      <c r="BC65">
        <v>15</v>
      </c>
      <c r="BD65">
        <v>115.16</v>
      </c>
      <c r="BE65">
        <v>108.12</v>
      </c>
      <c r="BF65">
        <v>15.27</v>
      </c>
      <c r="BG65">
        <v>15.28</v>
      </c>
    </row>
    <row r="66" spans="7:59">
      <c r="G66" t="s">
        <v>108</v>
      </c>
      <c r="H66" s="115">
        <v>46.88</v>
      </c>
      <c r="I66" s="88">
        <v>0.73</v>
      </c>
      <c r="J66" s="88">
        <v>1.7999999999999998</v>
      </c>
      <c r="K66" s="88">
        <v>0</v>
      </c>
      <c r="L66" s="88">
        <v>0</v>
      </c>
      <c r="M66" s="116">
        <v>0</v>
      </c>
      <c r="N66" s="115">
        <v>443.41</v>
      </c>
      <c r="O66" s="88">
        <v>214.59</v>
      </c>
      <c r="P66" s="88">
        <v>0</v>
      </c>
      <c r="Q66" s="88">
        <v>0</v>
      </c>
      <c r="R66" s="88">
        <v>0</v>
      </c>
      <c r="S66" s="116">
        <v>0</v>
      </c>
      <c r="W66">
        <v>0.44</v>
      </c>
      <c r="X66">
        <v>0.77</v>
      </c>
      <c r="Y66">
        <v>0.28999999999999998</v>
      </c>
      <c r="Z66">
        <v>0.35</v>
      </c>
      <c r="AA66">
        <v>0.46</v>
      </c>
      <c r="AB66">
        <v>0.92</v>
      </c>
      <c r="AC66">
        <v>0.48</v>
      </c>
      <c r="AD66">
        <v>0.44</v>
      </c>
      <c r="AE66">
        <v>0</v>
      </c>
      <c r="AF66">
        <v>18.239999999999998</v>
      </c>
      <c r="AG66">
        <v>1.82</v>
      </c>
      <c r="AH66">
        <v>0.43</v>
      </c>
      <c r="AI66">
        <v>0.68</v>
      </c>
      <c r="AJ66">
        <v>0.46</v>
      </c>
      <c r="AK66">
        <v>0.36</v>
      </c>
      <c r="AL66">
        <v>0.43</v>
      </c>
      <c r="AM66">
        <v>0</v>
      </c>
      <c r="AN66">
        <v>0</v>
      </c>
      <c r="AO66">
        <v>2.88</v>
      </c>
      <c r="AP66">
        <v>1.44</v>
      </c>
      <c r="AQ66">
        <v>0</v>
      </c>
      <c r="AR66">
        <v>0.28000000000000003</v>
      </c>
      <c r="AS66">
        <v>6.17</v>
      </c>
      <c r="AT66">
        <v>3.92</v>
      </c>
      <c r="AU66">
        <v>248.71</v>
      </c>
      <c r="AV66">
        <v>2.58</v>
      </c>
      <c r="AW66">
        <v>6.76</v>
      </c>
      <c r="AX66">
        <v>41.58</v>
      </c>
      <c r="AY66">
        <v>30</v>
      </c>
      <c r="AZ66">
        <v>0</v>
      </c>
      <c r="BA66">
        <v>35</v>
      </c>
      <c r="BB66">
        <v>45</v>
      </c>
      <c r="BC66">
        <v>15</v>
      </c>
      <c r="BD66">
        <v>115.16</v>
      </c>
      <c r="BE66">
        <v>108.12</v>
      </c>
      <c r="BF66">
        <v>12</v>
      </c>
      <c r="BG66">
        <v>6.24</v>
      </c>
    </row>
    <row r="67" spans="7:59">
      <c r="G67" t="s">
        <v>109</v>
      </c>
      <c r="H67" s="115">
        <v>41.51</v>
      </c>
      <c r="I67" s="88">
        <v>0.73</v>
      </c>
      <c r="J67" s="88">
        <v>1.7999999999999998</v>
      </c>
      <c r="K67" s="88">
        <v>120.97</v>
      </c>
      <c r="L67" s="88">
        <v>0</v>
      </c>
      <c r="M67" s="116">
        <v>0</v>
      </c>
      <c r="N67" s="115">
        <v>443.41</v>
      </c>
      <c r="O67" s="88">
        <v>214.20999999999998</v>
      </c>
      <c r="P67" s="88">
        <v>0</v>
      </c>
      <c r="Q67" s="88">
        <v>0</v>
      </c>
      <c r="R67" s="88">
        <v>0</v>
      </c>
      <c r="S67" s="116">
        <v>0</v>
      </c>
      <c r="W67">
        <v>0.44</v>
      </c>
      <c r="X67">
        <v>0.77</v>
      </c>
      <c r="Y67">
        <v>0.28999999999999998</v>
      </c>
      <c r="Z67">
        <v>0.35</v>
      </c>
      <c r="AA67">
        <v>0.46</v>
      </c>
      <c r="AB67">
        <v>0.92</v>
      </c>
      <c r="AC67">
        <v>0.48</v>
      </c>
      <c r="AD67">
        <v>0.44</v>
      </c>
      <c r="AE67">
        <v>0</v>
      </c>
      <c r="AF67">
        <v>19.2</v>
      </c>
      <c r="AG67">
        <v>1.82</v>
      </c>
      <c r="AH67">
        <v>0.43</v>
      </c>
      <c r="AI67">
        <v>0.68</v>
      </c>
      <c r="AJ67">
        <v>0.46</v>
      </c>
      <c r="AK67">
        <v>0.36</v>
      </c>
      <c r="AL67">
        <v>0.43</v>
      </c>
      <c r="AM67">
        <v>120.97</v>
      </c>
      <c r="AN67">
        <v>0</v>
      </c>
      <c r="AO67">
        <v>2.88</v>
      </c>
      <c r="AP67">
        <v>1.44</v>
      </c>
      <c r="AQ67">
        <v>0</v>
      </c>
      <c r="AR67">
        <v>0.28000000000000003</v>
      </c>
      <c r="AS67">
        <v>5.9</v>
      </c>
      <c r="AT67">
        <v>3.92</v>
      </c>
      <c r="AU67">
        <v>248.71</v>
      </c>
      <c r="AV67">
        <v>2.4700000000000002</v>
      </c>
      <c r="AW67">
        <v>6.76</v>
      </c>
      <c r="AX67">
        <v>41.58</v>
      </c>
      <c r="AY67">
        <v>30</v>
      </c>
      <c r="AZ67">
        <v>0</v>
      </c>
      <c r="BA67">
        <v>35</v>
      </c>
      <c r="BB67">
        <v>45</v>
      </c>
      <c r="BC67">
        <v>15</v>
      </c>
      <c r="BD67">
        <v>115.16</v>
      </c>
      <c r="BE67">
        <v>108.12</v>
      </c>
      <c r="BF67">
        <v>8.74</v>
      </c>
      <c r="BG67">
        <v>3.17</v>
      </c>
    </row>
    <row r="68" spans="7:59">
      <c r="G68" t="s">
        <v>110</v>
      </c>
      <c r="H68" s="115">
        <v>38.9</v>
      </c>
      <c r="I68" s="88">
        <v>0.73</v>
      </c>
      <c r="J68" s="88">
        <v>1.7999999999999998</v>
      </c>
      <c r="K68" s="88">
        <v>120.97</v>
      </c>
      <c r="L68" s="88">
        <v>0</v>
      </c>
      <c r="M68" s="116">
        <v>0</v>
      </c>
      <c r="N68" s="115">
        <v>443.41</v>
      </c>
      <c r="O68" s="88">
        <v>214.20999999999998</v>
      </c>
      <c r="P68" s="88">
        <v>0</v>
      </c>
      <c r="Q68" s="88">
        <v>0</v>
      </c>
      <c r="R68" s="88">
        <v>0</v>
      </c>
      <c r="S68" s="116">
        <v>0</v>
      </c>
      <c r="W68">
        <v>0.44</v>
      </c>
      <c r="X68">
        <v>0.77</v>
      </c>
      <c r="Y68">
        <v>0.28999999999999998</v>
      </c>
      <c r="Z68">
        <v>0.35</v>
      </c>
      <c r="AA68">
        <v>0.46</v>
      </c>
      <c r="AB68">
        <v>0.92</v>
      </c>
      <c r="AC68">
        <v>0.48</v>
      </c>
      <c r="AD68">
        <v>0.44</v>
      </c>
      <c r="AE68">
        <v>0</v>
      </c>
      <c r="AF68">
        <v>19.2</v>
      </c>
      <c r="AG68">
        <v>1.82</v>
      </c>
      <c r="AH68">
        <v>0.43</v>
      </c>
      <c r="AI68">
        <v>0.68</v>
      </c>
      <c r="AJ68">
        <v>0.46</v>
      </c>
      <c r="AK68">
        <v>0.36</v>
      </c>
      <c r="AL68">
        <v>0.43</v>
      </c>
      <c r="AM68">
        <v>120.97</v>
      </c>
      <c r="AN68">
        <v>0</v>
      </c>
      <c r="AO68">
        <v>2.88</v>
      </c>
      <c r="AP68">
        <v>1.44</v>
      </c>
      <c r="AQ68">
        <v>0</v>
      </c>
      <c r="AR68">
        <v>0.28000000000000003</v>
      </c>
      <c r="AS68">
        <v>5.9</v>
      </c>
      <c r="AT68">
        <v>3.92</v>
      </c>
      <c r="AU68">
        <v>248.71</v>
      </c>
      <c r="AV68">
        <v>2.4700000000000002</v>
      </c>
      <c r="AW68">
        <v>6.76</v>
      </c>
      <c r="AX68">
        <v>41.58</v>
      </c>
      <c r="AY68">
        <v>30</v>
      </c>
      <c r="AZ68">
        <v>0</v>
      </c>
      <c r="BA68">
        <v>35</v>
      </c>
      <c r="BB68">
        <v>45</v>
      </c>
      <c r="BC68">
        <v>15</v>
      </c>
      <c r="BD68">
        <v>115.16</v>
      </c>
      <c r="BE68">
        <v>108.12</v>
      </c>
      <c r="BF68">
        <v>6.82</v>
      </c>
      <c r="BG68">
        <v>2.48</v>
      </c>
    </row>
    <row r="69" spans="7:59">
      <c r="G69" t="s">
        <v>111</v>
      </c>
      <c r="H69" s="115">
        <v>36.07</v>
      </c>
      <c r="I69" s="88">
        <v>0.73</v>
      </c>
      <c r="J69" s="88">
        <v>1.7999999999999998</v>
      </c>
      <c r="K69" s="88">
        <v>120.97</v>
      </c>
      <c r="L69" s="88">
        <v>0</v>
      </c>
      <c r="M69" s="116">
        <v>0</v>
      </c>
      <c r="N69" s="115">
        <v>443.41</v>
      </c>
      <c r="O69" s="88">
        <v>214.20999999999998</v>
      </c>
      <c r="P69" s="88">
        <v>0</v>
      </c>
      <c r="Q69" s="88">
        <v>0</v>
      </c>
      <c r="R69" s="88">
        <v>0</v>
      </c>
      <c r="S69" s="116">
        <v>0</v>
      </c>
      <c r="W69">
        <v>0.44</v>
      </c>
      <c r="X69">
        <v>0.77</v>
      </c>
      <c r="Y69">
        <v>0.28999999999999998</v>
      </c>
      <c r="Z69">
        <v>0.35</v>
      </c>
      <c r="AA69">
        <v>0.46</v>
      </c>
      <c r="AB69">
        <v>0.92</v>
      </c>
      <c r="AC69">
        <v>0.48</v>
      </c>
      <c r="AD69">
        <v>0.44</v>
      </c>
      <c r="AE69">
        <v>0</v>
      </c>
      <c r="AF69">
        <v>19.2</v>
      </c>
      <c r="AG69">
        <v>1.82</v>
      </c>
      <c r="AH69">
        <v>0.43</v>
      </c>
      <c r="AI69">
        <v>0.68</v>
      </c>
      <c r="AJ69">
        <v>0.46</v>
      </c>
      <c r="AK69">
        <v>0.36</v>
      </c>
      <c r="AL69">
        <v>0.43</v>
      </c>
      <c r="AM69">
        <v>120.97</v>
      </c>
      <c r="AN69">
        <v>0</v>
      </c>
      <c r="AO69">
        <v>2.88</v>
      </c>
      <c r="AP69">
        <v>1.44</v>
      </c>
      <c r="AQ69">
        <v>0</v>
      </c>
      <c r="AR69">
        <v>0.28000000000000003</v>
      </c>
      <c r="AS69">
        <v>5.9</v>
      </c>
      <c r="AT69">
        <v>3.92</v>
      </c>
      <c r="AU69">
        <v>248.71</v>
      </c>
      <c r="AV69">
        <v>2.4700000000000002</v>
      </c>
      <c r="AW69">
        <v>6.76</v>
      </c>
      <c r="AX69">
        <v>41.58</v>
      </c>
      <c r="AY69">
        <v>30</v>
      </c>
      <c r="AZ69">
        <v>0</v>
      </c>
      <c r="BA69">
        <v>35</v>
      </c>
      <c r="BB69">
        <v>45</v>
      </c>
      <c r="BC69">
        <v>15</v>
      </c>
      <c r="BD69">
        <v>115.16</v>
      </c>
      <c r="BE69">
        <v>108.12</v>
      </c>
      <c r="BF69">
        <v>4.9000000000000004</v>
      </c>
      <c r="BG69">
        <v>1.57</v>
      </c>
    </row>
    <row r="70" spans="7:59">
      <c r="G70" t="s">
        <v>112</v>
      </c>
      <c r="H70" s="115">
        <v>33.659999999999997</v>
      </c>
      <c r="I70" s="88">
        <v>0.73</v>
      </c>
      <c r="J70" s="88">
        <v>1.7999999999999998</v>
      </c>
      <c r="K70" s="88">
        <v>120.97</v>
      </c>
      <c r="L70" s="88">
        <v>0</v>
      </c>
      <c r="M70" s="116">
        <v>0</v>
      </c>
      <c r="N70" s="115">
        <v>443.41</v>
      </c>
      <c r="O70" s="88">
        <v>214.20999999999998</v>
      </c>
      <c r="P70" s="88">
        <v>0</v>
      </c>
      <c r="Q70" s="88">
        <v>0</v>
      </c>
      <c r="R70" s="88">
        <v>0</v>
      </c>
      <c r="S70" s="116">
        <v>0</v>
      </c>
      <c r="W70">
        <v>0.44</v>
      </c>
      <c r="X70">
        <v>0.77</v>
      </c>
      <c r="Y70">
        <v>0.28999999999999998</v>
      </c>
      <c r="Z70">
        <v>0.35</v>
      </c>
      <c r="AA70">
        <v>0.46</v>
      </c>
      <c r="AB70">
        <v>0.92</v>
      </c>
      <c r="AC70">
        <v>0.48</v>
      </c>
      <c r="AD70">
        <v>0.44</v>
      </c>
      <c r="AE70">
        <v>0</v>
      </c>
      <c r="AF70">
        <v>19.2</v>
      </c>
      <c r="AG70">
        <v>1.82</v>
      </c>
      <c r="AH70">
        <v>0.43</v>
      </c>
      <c r="AI70">
        <v>0.68</v>
      </c>
      <c r="AJ70">
        <v>0.46</v>
      </c>
      <c r="AK70">
        <v>0.36</v>
      </c>
      <c r="AL70">
        <v>0.43</v>
      </c>
      <c r="AM70">
        <v>120.97</v>
      </c>
      <c r="AN70">
        <v>0</v>
      </c>
      <c r="AO70">
        <v>2.88</v>
      </c>
      <c r="AP70">
        <v>1.44</v>
      </c>
      <c r="AQ70">
        <v>0</v>
      </c>
      <c r="AR70">
        <v>0.28000000000000003</v>
      </c>
      <c r="AS70">
        <v>5.9</v>
      </c>
      <c r="AT70">
        <v>3.92</v>
      </c>
      <c r="AU70">
        <v>248.71</v>
      </c>
      <c r="AV70">
        <v>2.4700000000000002</v>
      </c>
      <c r="AW70">
        <v>6.76</v>
      </c>
      <c r="AX70">
        <v>41.58</v>
      </c>
      <c r="AY70">
        <v>30</v>
      </c>
      <c r="AZ70">
        <v>0</v>
      </c>
      <c r="BA70">
        <v>35</v>
      </c>
      <c r="BB70">
        <v>45</v>
      </c>
      <c r="BC70">
        <v>15</v>
      </c>
      <c r="BD70">
        <v>115.16</v>
      </c>
      <c r="BE70">
        <v>108.12</v>
      </c>
      <c r="BF70">
        <v>2.98</v>
      </c>
      <c r="BG70">
        <v>1.08</v>
      </c>
    </row>
    <row r="71" spans="7:59">
      <c r="G71" t="s">
        <v>113</v>
      </c>
      <c r="H71" s="115">
        <v>61.250000000000007</v>
      </c>
      <c r="I71" s="88">
        <v>0.73</v>
      </c>
      <c r="J71" s="88">
        <v>1.85</v>
      </c>
      <c r="K71" s="88">
        <v>120.97</v>
      </c>
      <c r="L71" s="88">
        <v>0</v>
      </c>
      <c r="M71" s="116">
        <v>0</v>
      </c>
      <c r="N71" s="115">
        <v>443.41</v>
      </c>
      <c r="O71" s="88">
        <v>213.17</v>
      </c>
      <c r="P71" s="88">
        <v>0</v>
      </c>
      <c r="Q71" s="88">
        <v>0</v>
      </c>
      <c r="R71" s="88">
        <v>0</v>
      </c>
      <c r="S71" s="116">
        <v>0</v>
      </c>
      <c r="W71">
        <v>0.44</v>
      </c>
      <c r="X71">
        <v>0.77</v>
      </c>
      <c r="Y71">
        <v>0.28999999999999998</v>
      </c>
      <c r="Z71">
        <v>0.35</v>
      </c>
      <c r="AA71">
        <v>0.46</v>
      </c>
      <c r="AB71">
        <v>0.92</v>
      </c>
      <c r="AC71">
        <v>0.48</v>
      </c>
      <c r="AD71">
        <v>0.44</v>
      </c>
      <c r="AE71">
        <v>27.84</v>
      </c>
      <c r="AF71">
        <v>20.16</v>
      </c>
      <c r="AG71">
        <v>1.82</v>
      </c>
      <c r="AH71">
        <v>0.43</v>
      </c>
      <c r="AI71">
        <v>0.68</v>
      </c>
      <c r="AJ71">
        <v>0.46</v>
      </c>
      <c r="AK71">
        <v>0.36</v>
      </c>
      <c r="AL71">
        <v>0.43</v>
      </c>
      <c r="AM71">
        <v>120.97</v>
      </c>
      <c r="AN71">
        <v>0</v>
      </c>
      <c r="AO71">
        <v>2.88</v>
      </c>
      <c r="AP71">
        <v>1.49</v>
      </c>
      <c r="AQ71">
        <v>0</v>
      </c>
      <c r="AR71">
        <v>0.28000000000000003</v>
      </c>
      <c r="AS71">
        <v>5.64</v>
      </c>
      <c r="AT71">
        <v>3.55</v>
      </c>
      <c r="AU71">
        <v>248.71</v>
      </c>
      <c r="AV71">
        <v>2.37</v>
      </c>
      <c r="AW71">
        <v>6.45</v>
      </c>
      <c r="AX71">
        <v>41.58</v>
      </c>
      <c r="AY71">
        <v>30</v>
      </c>
      <c r="AZ71">
        <v>0</v>
      </c>
      <c r="BA71">
        <v>35</v>
      </c>
      <c r="BB71">
        <v>45</v>
      </c>
      <c r="BC71">
        <v>15</v>
      </c>
      <c r="BD71">
        <v>115.16</v>
      </c>
      <c r="BE71">
        <v>108.12</v>
      </c>
      <c r="BF71">
        <v>1.92</v>
      </c>
      <c r="BG71">
        <v>0.93</v>
      </c>
    </row>
    <row r="72" spans="7:59">
      <c r="G72" t="s">
        <v>114</v>
      </c>
      <c r="H72" s="115">
        <v>77.100000000000009</v>
      </c>
      <c r="I72" s="88">
        <v>0.73</v>
      </c>
      <c r="J72" s="88">
        <v>1.85</v>
      </c>
      <c r="K72" s="88">
        <v>120.97</v>
      </c>
      <c r="L72" s="88">
        <v>0</v>
      </c>
      <c r="M72" s="116">
        <v>0</v>
      </c>
      <c r="N72" s="115">
        <v>443.41</v>
      </c>
      <c r="O72" s="88">
        <v>213.17</v>
      </c>
      <c r="P72" s="88">
        <v>0</v>
      </c>
      <c r="Q72" s="88">
        <v>0</v>
      </c>
      <c r="R72" s="88">
        <v>0</v>
      </c>
      <c r="S72" s="116">
        <v>0</v>
      </c>
      <c r="W72">
        <v>0.44</v>
      </c>
      <c r="X72">
        <v>0.77</v>
      </c>
      <c r="Y72">
        <v>0.28999999999999998</v>
      </c>
      <c r="Z72">
        <v>0.35</v>
      </c>
      <c r="AA72">
        <v>0.46</v>
      </c>
      <c r="AB72">
        <v>0.92</v>
      </c>
      <c r="AC72">
        <v>0.48</v>
      </c>
      <c r="AD72">
        <v>0.44</v>
      </c>
      <c r="AE72">
        <v>44.16</v>
      </c>
      <c r="AF72">
        <v>20.16</v>
      </c>
      <c r="AG72">
        <v>1.82</v>
      </c>
      <c r="AH72">
        <v>0.43</v>
      </c>
      <c r="AI72">
        <v>0.68</v>
      </c>
      <c r="AJ72">
        <v>0.46</v>
      </c>
      <c r="AK72">
        <v>0.36</v>
      </c>
      <c r="AL72">
        <v>0.43</v>
      </c>
      <c r="AM72">
        <v>120.97</v>
      </c>
      <c r="AN72">
        <v>0</v>
      </c>
      <c r="AO72">
        <v>2.88</v>
      </c>
      <c r="AP72">
        <v>1.49</v>
      </c>
      <c r="AQ72">
        <v>0</v>
      </c>
      <c r="AR72">
        <v>0.28000000000000003</v>
      </c>
      <c r="AS72">
        <v>5.64</v>
      </c>
      <c r="AT72">
        <v>3.55</v>
      </c>
      <c r="AU72">
        <v>248.71</v>
      </c>
      <c r="AV72">
        <v>2.37</v>
      </c>
      <c r="AW72">
        <v>6.45</v>
      </c>
      <c r="AX72">
        <v>41.58</v>
      </c>
      <c r="AY72">
        <v>30</v>
      </c>
      <c r="AZ72">
        <v>0</v>
      </c>
      <c r="BA72">
        <v>35</v>
      </c>
      <c r="BB72">
        <v>45</v>
      </c>
      <c r="BC72">
        <v>15</v>
      </c>
      <c r="BD72">
        <v>115.16</v>
      </c>
      <c r="BE72">
        <v>108.12</v>
      </c>
      <c r="BF72">
        <v>1.73</v>
      </c>
      <c r="BG72">
        <v>0.65</v>
      </c>
    </row>
    <row r="73" spans="7:59">
      <c r="G73" t="s">
        <v>115</v>
      </c>
      <c r="H73" s="115">
        <v>75.37</v>
      </c>
      <c r="I73" s="88">
        <v>0.73</v>
      </c>
      <c r="J73" s="88">
        <v>1.85</v>
      </c>
      <c r="K73" s="88">
        <v>120.97</v>
      </c>
      <c r="L73" s="88">
        <v>0</v>
      </c>
      <c r="M73" s="116">
        <v>0</v>
      </c>
      <c r="N73" s="115">
        <v>443.41</v>
      </c>
      <c r="O73" s="88">
        <v>213.17</v>
      </c>
      <c r="P73" s="88">
        <v>0</v>
      </c>
      <c r="Q73" s="88">
        <v>0</v>
      </c>
      <c r="R73" s="88">
        <v>0</v>
      </c>
      <c r="S73" s="116">
        <v>0</v>
      </c>
      <c r="W73">
        <v>0.44</v>
      </c>
      <c r="X73">
        <v>0.77</v>
      </c>
      <c r="Y73">
        <v>0.28999999999999998</v>
      </c>
      <c r="Z73">
        <v>0.35</v>
      </c>
      <c r="AA73">
        <v>0.46</v>
      </c>
      <c r="AB73">
        <v>0.92</v>
      </c>
      <c r="AC73">
        <v>0.48</v>
      </c>
      <c r="AD73">
        <v>0.44</v>
      </c>
      <c r="AE73">
        <v>44.16</v>
      </c>
      <c r="AF73">
        <v>20.16</v>
      </c>
      <c r="AG73">
        <v>1.82</v>
      </c>
      <c r="AH73">
        <v>0.43</v>
      </c>
      <c r="AI73">
        <v>0.68</v>
      </c>
      <c r="AJ73">
        <v>0.46</v>
      </c>
      <c r="AK73">
        <v>0.36</v>
      </c>
      <c r="AL73">
        <v>0.43</v>
      </c>
      <c r="AM73">
        <v>120.97</v>
      </c>
      <c r="AN73">
        <v>0</v>
      </c>
      <c r="AO73">
        <v>2.88</v>
      </c>
      <c r="AP73">
        <v>1.49</v>
      </c>
      <c r="AQ73">
        <v>0</v>
      </c>
      <c r="AR73">
        <v>0.28000000000000003</v>
      </c>
      <c r="AS73">
        <v>5.64</v>
      </c>
      <c r="AT73">
        <v>3.55</v>
      </c>
      <c r="AU73">
        <v>248.71</v>
      </c>
      <c r="AV73">
        <v>2.37</v>
      </c>
      <c r="AW73">
        <v>6.45</v>
      </c>
      <c r="AX73">
        <v>41.58</v>
      </c>
      <c r="AY73">
        <v>30</v>
      </c>
      <c r="AZ73">
        <v>0</v>
      </c>
      <c r="BA73">
        <v>35</v>
      </c>
      <c r="BB73">
        <v>45</v>
      </c>
      <c r="BC73">
        <v>15</v>
      </c>
      <c r="BD73">
        <v>115.16</v>
      </c>
      <c r="BE73">
        <v>108.12</v>
      </c>
      <c r="BF73">
        <v>0.28999999999999998</v>
      </c>
      <c r="BG73">
        <v>0.36</v>
      </c>
    </row>
    <row r="74" spans="7:59">
      <c r="G74" t="s">
        <v>116</v>
      </c>
      <c r="H74" s="115">
        <v>74.72</v>
      </c>
      <c r="I74" s="88">
        <v>0.73</v>
      </c>
      <c r="J74" s="88">
        <v>1.85</v>
      </c>
      <c r="K74" s="88">
        <v>120.97</v>
      </c>
      <c r="L74" s="88">
        <v>0</v>
      </c>
      <c r="M74" s="116">
        <v>0</v>
      </c>
      <c r="N74" s="115">
        <v>443.41</v>
      </c>
      <c r="O74" s="88">
        <v>213.17</v>
      </c>
      <c r="P74" s="88">
        <v>0</v>
      </c>
      <c r="Q74" s="88">
        <v>0</v>
      </c>
      <c r="R74" s="88">
        <v>0</v>
      </c>
      <c r="S74" s="116">
        <v>0</v>
      </c>
      <c r="W74">
        <v>0.44</v>
      </c>
      <c r="X74">
        <v>0.77</v>
      </c>
      <c r="Y74">
        <v>0.28999999999999998</v>
      </c>
      <c r="Z74">
        <v>0.35</v>
      </c>
      <c r="AA74">
        <v>0.46</v>
      </c>
      <c r="AB74">
        <v>0.92</v>
      </c>
      <c r="AC74">
        <v>0.48</v>
      </c>
      <c r="AD74">
        <v>0.44</v>
      </c>
      <c r="AE74">
        <v>44.16</v>
      </c>
      <c r="AF74">
        <v>20.16</v>
      </c>
      <c r="AG74">
        <v>1.82</v>
      </c>
      <c r="AH74">
        <v>0.43</v>
      </c>
      <c r="AI74">
        <v>0.68</v>
      </c>
      <c r="AJ74">
        <v>0.46</v>
      </c>
      <c r="AK74">
        <v>0.36</v>
      </c>
      <c r="AL74">
        <v>0.43</v>
      </c>
      <c r="AM74">
        <v>120.97</v>
      </c>
      <c r="AN74">
        <v>0</v>
      </c>
      <c r="AO74">
        <v>2.88</v>
      </c>
      <c r="AP74">
        <v>1.49</v>
      </c>
      <c r="AQ74">
        <v>0</v>
      </c>
      <c r="AR74">
        <v>0.28000000000000003</v>
      </c>
      <c r="AS74">
        <v>5.64</v>
      </c>
      <c r="AT74">
        <v>3.55</v>
      </c>
      <c r="AU74">
        <v>248.71</v>
      </c>
      <c r="AV74">
        <v>2.37</v>
      </c>
      <c r="AW74">
        <v>6.45</v>
      </c>
      <c r="AX74">
        <v>41.58</v>
      </c>
      <c r="AY74">
        <v>30</v>
      </c>
      <c r="AZ74">
        <v>0</v>
      </c>
      <c r="BA74">
        <v>35</v>
      </c>
      <c r="BB74">
        <v>45</v>
      </c>
      <c r="BC74">
        <v>15</v>
      </c>
      <c r="BD74">
        <v>115.16</v>
      </c>
      <c r="BE74">
        <v>108.12</v>
      </c>
      <c r="BF74">
        <v>0</v>
      </c>
      <c r="BG74">
        <v>0</v>
      </c>
    </row>
    <row r="75" spans="7:59">
      <c r="G75" t="s">
        <v>117</v>
      </c>
      <c r="H75" s="115">
        <v>30.56</v>
      </c>
      <c r="I75" s="88">
        <v>0.73</v>
      </c>
      <c r="J75" s="88">
        <v>1.85</v>
      </c>
      <c r="K75" s="88">
        <v>120.97</v>
      </c>
      <c r="L75" s="88">
        <v>0</v>
      </c>
      <c r="M75" s="116">
        <v>0</v>
      </c>
      <c r="N75" s="115">
        <v>194.7</v>
      </c>
      <c r="O75" s="88">
        <v>242.14999999999998</v>
      </c>
      <c r="P75" s="88">
        <v>0</v>
      </c>
      <c r="Q75" s="88">
        <v>0</v>
      </c>
      <c r="R75" s="88">
        <v>0</v>
      </c>
      <c r="S75" s="116">
        <v>0</v>
      </c>
      <c r="W75">
        <v>0.44</v>
      </c>
      <c r="X75">
        <v>0.77</v>
      </c>
      <c r="Y75">
        <v>0.28999999999999998</v>
      </c>
      <c r="Z75">
        <v>0.35</v>
      </c>
      <c r="AA75">
        <v>0.46</v>
      </c>
      <c r="AB75">
        <v>0.92</v>
      </c>
      <c r="AC75">
        <v>0.48</v>
      </c>
      <c r="AD75">
        <v>0.44</v>
      </c>
      <c r="AE75">
        <v>0</v>
      </c>
      <c r="AF75">
        <v>20.16</v>
      </c>
      <c r="AG75">
        <v>1.82</v>
      </c>
      <c r="AH75">
        <v>0.43</v>
      </c>
      <c r="AI75">
        <v>0.68</v>
      </c>
      <c r="AJ75">
        <v>0.46</v>
      </c>
      <c r="AK75">
        <v>0.36</v>
      </c>
      <c r="AL75">
        <v>0.43</v>
      </c>
      <c r="AM75">
        <v>120.97</v>
      </c>
      <c r="AN75">
        <v>0</v>
      </c>
      <c r="AO75">
        <v>2.88</v>
      </c>
      <c r="AP75">
        <v>1.49</v>
      </c>
      <c r="AQ75">
        <v>0</v>
      </c>
      <c r="AR75">
        <v>0.28000000000000003</v>
      </c>
      <c r="AS75">
        <v>5.37</v>
      </c>
      <c r="AT75">
        <v>3.23</v>
      </c>
      <c r="AU75">
        <v>0</v>
      </c>
      <c r="AV75">
        <v>2.37</v>
      </c>
      <c r="AW75">
        <v>6.02</v>
      </c>
      <c r="AX75">
        <v>41.58</v>
      </c>
      <c r="AY75">
        <v>30</v>
      </c>
      <c r="AZ75">
        <v>30</v>
      </c>
      <c r="BA75">
        <v>35</v>
      </c>
      <c r="BB75">
        <v>45</v>
      </c>
      <c r="BC75">
        <v>15</v>
      </c>
      <c r="BD75">
        <v>115.16</v>
      </c>
      <c r="BE75">
        <v>108.12</v>
      </c>
      <c r="BF75">
        <v>0</v>
      </c>
      <c r="BG75">
        <v>0</v>
      </c>
    </row>
    <row r="76" spans="7:59">
      <c r="G76" t="s">
        <v>118</v>
      </c>
      <c r="H76" s="115">
        <v>30.56</v>
      </c>
      <c r="I76" s="88">
        <v>0.73</v>
      </c>
      <c r="J76" s="88">
        <v>1.85</v>
      </c>
      <c r="K76" s="88">
        <v>120.97</v>
      </c>
      <c r="L76" s="88">
        <v>0</v>
      </c>
      <c r="M76" s="116">
        <v>0</v>
      </c>
      <c r="N76" s="115">
        <v>194.7</v>
      </c>
      <c r="O76" s="88">
        <v>242.14999999999998</v>
      </c>
      <c r="P76" s="88">
        <v>0</v>
      </c>
      <c r="Q76" s="88">
        <v>0</v>
      </c>
      <c r="R76" s="88">
        <v>0</v>
      </c>
      <c r="S76" s="116">
        <v>0</v>
      </c>
      <c r="W76">
        <v>0.44</v>
      </c>
      <c r="X76">
        <v>0.77</v>
      </c>
      <c r="Y76">
        <v>0.28999999999999998</v>
      </c>
      <c r="Z76">
        <v>0.35</v>
      </c>
      <c r="AA76">
        <v>0.46</v>
      </c>
      <c r="AB76">
        <v>0.92</v>
      </c>
      <c r="AC76">
        <v>0.48</v>
      </c>
      <c r="AD76">
        <v>0.44</v>
      </c>
      <c r="AE76">
        <v>0</v>
      </c>
      <c r="AF76">
        <v>20.16</v>
      </c>
      <c r="AG76">
        <v>1.82</v>
      </c>
      <c r="AH76">
        <v>0.43</v>
      </c>
      <c r="AI76">
        <v>0.68</v>
      </c>
      <c r="AJ76">
        <v>0.46</v>
      </c>
      <c r="AK76">
        <v>0.36</v>
      </c>
      <c r="AL76">
        <v>0.43</v>
      </c>
      <c r="AM76">
        <v>120.97</v>
      </c>
      <c r="AN76">
        <v>0</v>
      </c>
      <c r="AO76">
        <v>2.88</v>
      </c>
      <c r="AP76">
        <v>1.49</v>
      </c>
      <c r="AQ76">
        <v>0</v>
      </c>
      <c r="AR76">
        <v>0.28000000000000003</v>
      </c>
      <c r="AS76">
        <v>5.37</v>
      </c>
      <c r="AT76">
        <v>3.23</v>
      </c>
      <c r="AU76">
        <v>0</v>
      </c>
      <c r="AV76">
        <v>2.37</v>
      </c>
      <c r="AW76">
        <v>6.02</v>
      </c>
      <c r="AX76">
        <v>41.58</v>
      </c>
      <c r="AY76">
        <v>30</v>
      </c>
      <c r="AZ76">
        <v>30</v>
      </c>
      <c r="BA76">
        <v>35</v>
      </c>
      <c r="BB76">
        <v>45</v>
      </c>
      <c r="BC76">
        <v>15</v>
      </c>
      <c r="BD76">
        <v>115.16</v>
      </c>
      <c r="BE76">
        <v>108.12</v>
      </c>
      <c r="BF76">
        <v>0</v>
      </c>
      <c r="BG76">
        <v>0</v>
      </c>
    </row>
    <row r="77" spans="7:59">
      <c r="G77" t="s">
        <v>119</v>
      </c>
      <c r="H77" s="115">
        <v>30.56</v>
      </c>
      <c r="I77" s="88">
        <v>0.73</v>
      </c>
      <c r="J77" s="88">
        <v>1.85</v>
      </c>
      <c r="K77" s="88">
        <v>120.97</v>
      </c>
      <c r="L77" s="88">
        <v>0</v>
      </c>
      <c r="M77" s="116">
        <v>0</v>
      </c>
      <c r="N77" s="115">
        <v>194.7</v>
      </c>
      <c r="O77" s="88">
        <v>242.14999999999998</v>
      </c>
      <c r="P77" s="88">
        <v>0</v>
      </c>
      <c r="Q77" s="88">
        <v>0</v>
      </c>
      <c r="R77" s="88">
        <v>0</v>
      </c>
      <c r="S77" s="116">
        <v>0</v>
      </c>
      <c r="W77">
        <v>0.44</v>
      </c>
      <c r="X77">
        <v>0.77</v>
      </c>
      <c r="Y77">
        <v>0.28999999999999998</v>
      </c>
      <c r="Z77">
        <v>0.35</v>
      </c>
      <c r="AA77">
        <v>0.46</v>
      </c>
      <c r="AB77">
        <v>0.92</v>
      </c>
      <c r="AC77">
        <v>0.48</v>
      </c>
      <c r="AD77">
        <v>0.44</v>
      </c>
      <c r="AE77">
        <v>0</v>
      </c>
      <c r="AF77">
        <v>20.16</v>
      </c>
      <c r="AG77">
        <v>1.82</v>
      </c>
      <c r="AH77">
        <v>0.43</v>
      </c>
      <c r="AI77">
        <v>0.68</v>
      </c>
      <c r="AJ77">
        <v>0.46</v>
      </c>
      <c r="AK77">
        <v>0.36</v>
      </c>
      <c r="AL77">
        <v>0.43</v>
      </c>
      <c r="AM77">
        <v>120.97</v>
      </c>
      <c r="AN77">
        <v>0</v>
      </c>
      <c r="AO77">
        <v>2.88</v>
      </c>
      <c r="AP77">
        <v>1.49</v>
      </c>
      <c r="AQ77">
        <v>0</v>
      </c>
      <c r="AR77">
        <v>0.28000000000000003</v>
      </c>
      <c r="AS77">
        <v>5.37</v>
      </c>
      <c r="AT77">
        <v>3.23</v>
      </c>
      <c r="AU77">
        <v>0</v>
      </c>
      <c r="AV77">
        <v>2.37</v>
      </c>
      <c r="AW77">
        <v>6.02</v>
      </c>
      <c r="AX77">
        <v>41.58</v>
      </c>
      <c r="AY77">
        <v>30</v>
      </c>
      <c r="AZ77">
        <v>30</v>
      </c>
      <c r="BA77">
        <v>35</v>
      </c>
      <c r="BB77">
        <v>45</v>
      </c>
      <c r="BC77">
        <v>15</v>
      </c>
      <c r="BD77">
        <v>115.16</v>
      </c>
      <c r="BE77">
        <v>108.12</v>
      </c>
      <c r="BF77">
        <v>0</v>
      </c>
      <c r="BG77">
        <v>0</v>
      </c>
    </row>
    <row r="78" spans="7:59">
      <c r="G78" t="s">
        <v>120</v>
      </c>
      <c r="H78" s="115">
        <v>30.56</v>
      </c>
      <c r="I78" s="88">
        <v>0.73</v>
      </c>
      <c r="J78" s="88">
        <v>1.85</v>
      </c>
      <c r="K78" s="88">
        <v>120.97</v>
      </c>
      <c r="L78" s="88">
        <v>0</v>
      </c>
      <c r="M78" s="116">
        <v>0</v>
      </c>
      <c r="N78" s="115">
        <v>194.7</v>
      </c>
      <c r="O78" s="88">
        <v>242.14999999999998</v>
      </c>
      <c r="P78" s="88">
        <v>0</v>
      </c>
      <c r="Q78" s="88">
        <v>0</v>
      </c>
      <c r="R78" s="88">
        <v>0</v>
      </c>
      <c r="S78" s="116">
        <v>0</v>
      </c>
      <c r="W78">
        <v>0.44</v>
      </c>
      <c r="X78">
        <v>0.77</v>
      </c>
      <c r="Y78">
        <v>0.28999999999999998</v>
      </c>
      <c r="Z78">
        <v>0.35</v>
      </c>
      <c r="AA78">
        <v>0.46</v>
      </c>
      <c r="AB78">
        <v>0.92</v>
      </c>
      <c r="AC78">
        <v>0.48</v>
      </c>
      <c r="AD78">
        <v>0.44</v>
      </c>
      <c r="AE78">
        <v>0</v>
      </c>
      <c r="AF78">
        <v>20.16</v>
      </c>
      <c r="AG78">
        <v>1.82</v>
      </c>
      <c r="AH78">
        <v>0.43</v>
      </c>
      <c r="AI78">
        <v>0.68</v>
      </c>
      <c r="AJ78">
        <v>0.46</v>
      </c>
      <c r="AK78">
        <v>0.36</v>
      </c>
      <c r="AL78">
        <v>0.43</v>
      </c>
      <c r="AM78">
        <v>120.97</v>
      </c>
      <c r="AN78">
        <v>0</v>
      </c>
      <c r="AO78">
        <v>2.88</v>
      </c>
      <c r="AP78">
        <v>1.49</v>
      </c>
      <c r="AQ78">
        <v>0</v>
      </c>
      <c r="AR78">
        <v>0.28000000000000003</v>
      </c>
      <c r="AS78">
        <v>5.37</v>
      </c>
      <c r="AT78">
        <v>3.23</v>
      </c>
      <c r="AU78">
        <v>0</v>
      </c>
      <c r="AV78">
        <v>2.37</v>
      </c>
      <c r="AW78">
        <v>6.02</v>
      </c>
      <c r="AX78">
        <v>41.58</v>
      </c>
      <c r="AY78">
        <v>30</v>
      </c>
      <c r="AZ78">
        <v>30</v>
      </c>
      <c r="BA78">
        <v>35</v>
      </c>
      <c r="BB78">
        <v>45</v>
      </c>
      <c r="BC78">
        <v>15</v>
      </c>
      <c r="BD78">
        <v>115.16</v>
      </c>
      <c r="BE78">
        <v>108.12</v>
      </c>
      <c r="BF78">
        <v>0</v>
      </c>
      <c r="BG78">
        <v>0</v>
      </c>
    </row>
    <row r="79" spans="7:59">
      <c r="G79" t="s">
        <v>121</v>
      </c>
      <c r="H79" s="115">
        <v>29.41</v>
      </c>
      <c r="I79" s="88">
        <v>0.73</v>
      </c>
      <c r="J79" s="88">
        <v>1.85</v>
      </c>
      <c r="K79" s="88">
        <v>0</v>
      </c>
      <c r="L79" s="88">
        <v>0</v>
      </c>
      <c r="M79" s="116">
        <v>0</v>
      </c>
      <c r="N79" s="115">
        <v>153.12</v>
      </c>
      <c r="O79" s="88">
        <v>241.82</v>
      </c>
      <c r="P79" s="88">
        <v>0</v>
      </c>
      <c r="Q79" s="88">
        <v>0</v>
      </c>
      <c r="R79" s="88">
        <v>0</v>
      </c>
      <c r="S79" s="116">
        <v>0</v>
      </c>
      <c r="W79">
        <v>0.44</v>
      </c>
      <c r="X79">
        <v>0.77</v>
      </c>
      <c r="Y79">
        <v>0.28999999999999998</v>
      </c>
      <c r="Z79">
        <v>0.35</v>
      </c>
      <c r="AA79">
        <v>0.46</v>
      </c>
      <c r="AB79">
        <v>0.92</v>
      </c>
      <c r="AC79">
        <v>0.48</v>
      </c>
      <c r="AD79">
        <v>0.44</v>
      </c>
      <c r="AE79">
        <v>0</v>
      </c>
      <c r="AF79">
        <v>20.16</v>
      </c>
      <c r="AG79">
        <v>0.67</v>
      </c>
      <c r="AH79">
        <v>0.43</v>
      </c>
      <c r="AI79">
        <v>0.68</v>
      </c>
      <c r="AJ79">
        <v>0.46</v>
      </c>
      <c r="AK79">
        <v>0.36</v>
      </c>
      <c r="AL79">
        <v>0.43</v>
      </c>
      <c r="AM79">
        <v>0</v>
      </c>
      <c r="AN79">
        <v>0</v>
      </c>
      <c r="AO79">
        <v>2.88</v>
      </c>
      <c r="AP79">
        <v>1.49</v>
      </c>
      <c r="AQ79">
        <v>0</v>
      </c>
      <c r="AR79">
        <v>0.28000000000000003</v>
      </c>
      <c r="AS79">
        <v>5.37</v>
      </c>
      <c r="AT79">
        <v>3.23</v>
      </c>
      <c r="AU79">
        <v>0</v>
      </c>
      <c r="AV79">
        <v>2.04</v>
      </c>
      <c r="AW79">
        <v>6.02</v>
      </c>
      <c r="AX79">
        <v>0</v>
      </c>
      <c r="AY79">
        <v>30</v>
      </c>
      <c r="AZ79">
        <v>30</v>
      </c>
      <c r="BA79">
        <v>35</v>
      </c>
      <c r="BB79">
        <v>45</v>
      </c>
      <c r="BC79">
        <v>15</v>
      </c>
      <c r="BD79">
        <v>115.16</v>
      </c>
      <c r="BE79">
        <v>108.12</v>
      </c>
      <c r="BF79">
        <v>0</v>
      </c>
      <c r="BG79">
        <v>0</v>
      </c>
    </row>
    <row r="80" spans="7:59">
      <c r="G80" t="s">
        <v>122</v>
      </c>
      <c r="H80" s="115">
        <v>29.41</v>
      </c>
      <c r="I80" s="88">
        <v>0.73</v>
      </c>
      <c r="J80" s="88">
        <v>1.85</v>
      </c>
      <c r="K80" s="88">
        <v>0</v>
      </c>
      <c r="L80" s="88">
        <v>0</v>
      </c>
      <c r="M80" s="116">
        <v>0</v>
      </c>
      <c r="N80" s="115">
        <v>153.12</v>
      </c>
      <c r="O80" s="88">
        <v>241.82</v>
      </c>
      <c r="P80" s="88">
        <v>0</v>
      </c>
      <c r="Q80" s="88">
        <v>0</v>
      </c>
      <c r="R80" s="88">
        <v>0</v>
      </c>
      <c r="S80" s="116">
        <v>0</v>
      </c>
      <c r="W80">
        <v>0.44</v>
      </c>
      <c r="X80">
        <v>0.77</v>
      </c>
      <c r="Y80">
        <v>0.28999999999999998</v>
      </c>
      <c r="Z80">
        <v>0.35</v>
      </c>
      <c r="AA80">
        <v>0.46</v>
      </c>
      <c r="AB80">
        <v>0.92</v>
      </c>
      <c r="AC80">
        <v>0.48</v>
      </c>
      <c r="AD80">
        <v>0.44</v>
      </c>
      <c r="AE80">
        <v>0</v>
      </c>
      <c r="AF80">
        <v>20.16</v>
      </c>
      <c r="AG80">
        <v>0.67</v>
      </c>
      <c r="AH80">
        <v>0.43</v>
      </c>
      <c r="AI80">
        <v>0.68</v>
      </c>
      <c r="AJ80">
        <v>0.46</v>
      </c>
      <c r="AK80">
        <v>0.36</v>
      </c>
      <c r="AL80">
        <v>0.43</v>
      </c>
      <c r="AM80">
        <v>0</v>
      </c>
      <c r="AN80">
        <v>0</v>
      </c>
      <c r="AO80">
        <v>2.88</v>
      </c>
      <c r="AP80">
        <v>1.49</v>
      </c>
      <c r="AQ80">
        <v>0</v>
      </c>
      <c r="AR80">
        <v>0.28000000000000003</v>
      </c>
      <c r="AS80">
        <v>5.37</v>
      </c>
      <c r="AT80">
        <v>3.23</v>
      </c>
      <c r="AU80">
        <v>0</v>
      </c>
      <c r="AV80">
        <v>2.04</v>
      </c>
      <c r="AW80">
        <v>6.02</v>
      </c>
      <c r="AX80">
        <v>0</v>
      </c>
      <c r="AY80">
        <v>30</v>
      </c>
      <c r="AZ80">
        <v>30</v>
      </c>
      <c r="BA80">
        <v>35</v>
      </c>
      <c r="BB80">
        <v>45</v>
      </c>
      <c r="BC80">
        <v>15</v>
      </c>
      <c r="BD80">
        <v>115.16</v>
      </c>
      <c r="BE80">
        <v>108.12</v>
      </c>
      <c r="BF80">
        <v>0</v>
      </c>
      <c r="BG80">
        <v>0</v>
      </c>
    </row>
    <row r="81" spans="7:59">
      <c r="G81" t="s">
        <v>123</v>
      </c>
      <c r="H81" s="115">
        <v>29.41</v>
      </c>
      <c r="I81" s="88">
        <v>0.73</v>
      </c>
      <c r="J81" s="88">
        <v>1.85</v>
      </c>
      <c r="K81" s="88">
        <v>0</v>
      </c>
      <c r="L81" s="88">
        <v>0</v>
      </c>
      <c r="M81" s="116">
        <v>0</v>
      </c>
      <c r="N81" s="115">
        <v>153.12</v>
      </c>
      <c r="O81" s="88">
        <v>241.82</v>
      </c>
      <c r="P81" s="88">
        <v>0</v>
      </c>
      <c r="Q81" s="88">
        <v>0</v>
      </c>
      <c r="R81" s="88">
        <v>0</v>
      </c>
      <c r="S81" s="116">
        <v>0</v>
      </c>
      <c r="W81">
        <v>0.44</v>
      </c>
      <c r="X81">
        <v>0.77</v>
      </c>
      <c r="Y81">
        <v>0.28999999999999998</v>
      </c>
      <c r="Z81">
        <v>0.35</v>
      </c>
      <c r="AA81">
        <v>0.46</v>
      </c>
      <c r="AB81">
        <v>0.92</v>
      </c>
      <c r="AC81">
        <v>0.48</v>
      </c>
      <c r="AD81">
        <v>0.44</v>
      </c>
      <c r="AE81">
        <v>0</v>
      </c>
      <c r="AF81">
        <v>20.16</v>
      </c>
      <c r="AG81">
        <v>0.67</v>
      </c>
      <c r="AH81">
        <v>0.43</v>
      </c>
      <c r="AI81">
        <v>0.68</v>
      </c>
      <c r="AJ81">
        <v>0.46</v>
      </c>
      <c r="AK81">
        <v>0.36</v>
      </c>
      <c r="AL81">
        <v>0.43</v>
      </c>
      <c r="AM81">
        <v>0</v>
      </c>
      <c r="AN81">
        <v>0</v>
      </c>
      <c r="AO81">
        <v>2.88</v>
      </c>
      <c r="AP81">
        <v>1.49</v>
      </c>
      <c r="AQ81">
        <v>0</v>
      </c>
      <c r="AR81">
        <v>0.28000000000000003</v>
      </c>
      <c r="AS81">
        <v>5.37</v>
      </c>
      <c r="AT81">
        <v>3.23</v>
      </c>
      <c r="AU81">
        <v>0</v>
      </c>
      <c r="AV81">
        <v>2.04</v>
      </c>
      <c r="AW81">
        <v>6.02</v>
      </c>
      <c r="AX81">
        <v>0</v>
      </c>
      <c r="AY81">
        <v>30</v>
      </c>
      <c r="AZ81">
        <v>30</v>
      </c>
      <c r="BA81">
        <v>35</v>
      </c>
      <c r="BB81">
        <v>45</v>
      </c>
      <c r="BC81">
        <v>15</v>
      </c>
      <c r="BD81">
        <v>115.16</v>
      </c>
      <c r="BE81">
        <v>108.12</v>
      </c>
      <c r="BF81">
        <v>0</v>
      </c>
      <c r="BG81">
        <v>0</v>
      </c>
    </row>
    <row r="82" spans="7:59">
      <c r="G82" t="s">
        <v>124</v>
      </c>
      <c r="H82" s="115">
        <v>29.41</v>
      </c>
      <c r="I82" s="88">
        <v>0.73</v>
      </c>
      <c r="J82" s="88">
        <v>1.85</v>
      </c>
      <c r="K82" s="88">
        <v>0</v>
      </c>
      <c r="L82" s="88">
        <v>0</v>
      </c>
      <c r="M82" s="116">
        <v>0</v>
      </c>
      <c r="N82" s="115">
        <v>153.12</v>
      </c>
      <c r="O82" s="88">
        <v>241.82</v>
      </c>
      <c r="P82" s="88">
        <v>0</v>
      </c>
      <c r="Q82" s="88">
        <v>0</v>
      </c>
      <c r="R82" s="88">
        <v>0</v>
      </c>
      <c r="S82" s="116">
        <v>0</v>
      </c>
      <c r="W82">
        <v>0.44</v>
      </c>
      <c r="X82">
        <v>0.77</v>
      </c>
      <c r="Y82">
        <v>0.28999999999999998</v>
      </c>
      <c r="Z82">
        <v>0.35</v>
      </c>
      <c r="AA82">
        <v>0.46</v>
      </c>
      <c r="AB82">
        <v>0.92</v>
      </c>
      <c r="AC82">
        <v>0.48</v>
      </c>
      <c r="AD82">
        <v>0.44</v>
      </c>
      <c r="AE82">
        <v>0</v>
      </c>
      <c r="AF82">
        <v>20.16</v>
      </c>
      <c r="AG82">
        <v>0.67</v>
      </c>
      <c r="AH82">
        <v>0.43</v>
      </c>
      <c r="AI82">
        <v>0.68</v>
      </c>
      <c r="AJ82">
        <v>0.46</v>
      </c>
      <c r="AK82">
        <v>0.36</v>
      </c>
      <c r="AL82">
        <v>0.43</v>
      </c>
      <c r="AM82">
        <v>0</v>
      </c>
      <c r="AN82">
        <v>0</v>
      </c>
      <c r="AO82">
        <v>2.88</v>
      </c>
      <c r="AP82">
        <v>1.49</v>
      </c>
      <c r="AQ82">
        <v>0</v>
      </c>
      <c r="AR82">
        <v>0.28000000000000003</v>
      </c>
      <c r="AS82">
        <v>5.37</v>
      </c>
      <c r="AT82">
        <v>3.23</v>
      </c>
      <c r="AU82">
        <v>0</v>
      </c>
      <c r="AV82">
        <v>2.04</v>
      </c>
      <c r="AW82">
        <v>6.02</v>
      </c>
      <c r="AX82">
        <v>0</v>
      </c>
      <c r="AY82">
        <v>30</v>
      </c>
      <c r="AZ82">
        <v>30</v>
      </c>
      <c r="BA82">
        <v>35</v>
      </c>
      <c r="BB82">
        <v>45</v>
      </c>
      <c r="BC82">
        <v>15</v>
      </c>
      <c r="BD82">
        <v>115.16</v>
      </c>
      <c r="BE82">
        <v>108.12</v>
      </c>
      <c r="BF82">
        <v>0</v>
      </c>
      <c r="BG82">
        <v>0</v>
      </c>
    </row>
    <row r="83" spans="7:59">
      <c r="G83" t="s">
        <v>125</v>
      </c>
      <c r="H83" s="115">
        <v>29.310000000000002</v>
      </c>
      <c r="I83" s="88">
        <v>0.73</v>
      </c>
      <c r="J83" s="88">
        <v>1.85</v>
      </c>
      <c r="K83" s="88">
        <v>0</v>
      </c>
      <c r="L83" s="88">
        <v>0</v>
      </c>
      <c r="M83" s="116">
        <v>0</v>
      </c>
      <c r="N83" s="115">
        <v>153.12</v>
      </c>
      <c r="O83" s="88">
        <v>240.53</v>
      </c>
      <c r="P83" s="88">
        <v>0</v>
      </c>
      <c r="Q83" s="88">
        <v>0</v>
      </c>
      <c r="R83" s="88">
        <v>0</v>
      </c>
      <c r="S83" s="116">
        <v>0</v>
      </c>
      <c r="W83">
        <v>0.44</v>
      </c>
      <c r="X83">
        <v>0.77</v>
      </c>
      <c r="Y83">
        <v>0.28999999999999998</v>
      </c>
      <c r="Z83">
        <v>0.35</v>
      </c>
      <c r="AA83">
        <v>0.46</v>
      </c>
      <c r="AB83">
        <v>0.92</v>
      </c>
      <c r="AC83">
        <v>0.38</v>
      </c>
      <c r="AD83">
        <v>0.44</v>
      </c>
      <c r="AE83">
        <v>0</v>
      </c>
      <c r="AF83">
        <v>20.16</v>
      </c>
      <c r="AG83">
        <v>0.67</v>
      </c>
      <c r="AH83">
        <v>0.43</v>
      </c>
      <c r="AI83">
        <v>0.68</v>
      </c>
      <c r="AJ83">
        <v>0.46</v>
      </c>
      <c r="AK83">
        <v>0.36</v>
      </c>
      <c r="AL83">
        <v>0.43</v>
      </c>
      <c r="AM83">
        <v>0</v>
      </c>
      <c r="AN83">
        <v>0</v>
      </c>
      <c r="AO83">
        <v>2.88</v>
      </c>
      <c r="AP83">
        <v>1.49</v>
      </c>
      <c r="AQ83">
        <v>0</v>
      </c>
      <c r="AR83">
        <v>0.28000000000000003</v>
      </c>
      <c r="AS83">
        <v>4.83</v>
      </c>
      <c r="AT83">
        <v>2.69</v>
      </c>
      <c r="AU83">
        <v>0</v>
      </c>
      <c r="AV83">
        <v>1.83</v>
      </c>
      <c r="AW83">
        <v>6.02</v>
      </c>
      <c r="AX83">
        <v>0</v>
      </c>
      <c r="AY83">
        <v>30</v>
      </c>
      <c r="AZ83">
        <v>30</v>
      </c>
      <c r="BA83">
        <v>35</v>
      </c>
      <c r="BB83">
        <v>45</v>
      </c>
      <c r="BC83">
        <v>15</v>
      </c>
      <c r="BD83">
        <v>115.16</v>
      </c>
      <c r="BE83">
        <v>108.12</v>
      </c>
      <c r="BF83">
        <v>0</v>
      </c>
      <c r="BG83">
        <v>0</v>
      </c>
    </row>
    <row r="84" spans="7:59">
      <c r="G84" t="s">
        <v>126</v>
      </c>
      <c r="H84" s="115">
        <v>29.310000000000002</v>
      </c>
      <c r="I84" s="88">
        <v>0.73</v>
      </c>
      <c r="J84" s="88">
        <v>1.85</v>
      </c>
      <c r="K84" s="88">
        <v>0</v>
      </c>
      <c r="L84" s="88">
        <v>0</v>
      </c>
      <c r="M84" s="116">
        <v>0</v>
      </c>
      <c r="N84" s="115">
        <v>153.12</v>
      </c>
      <c r="O84" s="88">
        <v>240.53</v>
      </c>
      <c r="P84" s="88">
        <v>0</v>
      </c>
      <c r="Q84" s="88">
        <v>0</v>
      </c>
      <c r="R84" s="88">
        <v>0</v>
      </c>
      <c r="S84" s="116">
        <v>0</v>
      </c>
      <c r="W84">
        <v>0.44</v>
      </c>
      <c r="X84">
        <v>0.77</v>
      </c>
      <c r="Y84">
        <v>0.28999999999999998</v>
      </c>
      <c r="Z84">
        <v>0.35</v>
      </c>
      <c r="AA84">
        <v>0.46</v>
      </c>
      <c r="AB84">
        <v>0.92</v>
      </c>
      <c r="AC84">
        <v>0.38</v>
      </c>
      <c r="AD84">
        <v>0.44</v>
      </c>
      <c r="AE84">
        <v>0</v>
      </c>
      <c r="AF84">
        <v>20.16</v>
      </c>
      <c r="AG84">
        <v>0.67</v>
      </c>
      <c r="AH84">
        <v>0.43</v>
      </c>
      <c r="AI84">
        <v>0.68</v>
      </c>
      <c r="AJ84">
        <v>0.46</v>
      </c>
      <c r="AK84">
        <v>0.36</v>
      </c>
      <c r="AL84">
        <v>0.43</v>
      </c>
      <c r="AM84">
        <v>0</v>
      </c>
      <c r="AN84">
        <v>0</v>
      </c>
      <c r="AO84">
        <v>2.88</v>
      </c>
      <c r="AP84">
        <v>1.49</v>
      </c>
      <c r="AQ84">
        <v>0</v>
      </c>
      <c r="AR84">
        <v>0.28000000000000003</v>
      </c>
      <c r="AS84">
        <v>4.83</v>
      </c>
      <c r="AT84">
        <v>2.69</v>
      </c>
      <c r="AU84">
        <v>0</v>
      </c>
      <c r="AV84">
        <v>1.83</v>
      </c>
      <c r="AW84">
        <v>6.02</v>
      </c>
      <c r="AX84">
        <v>0</v>
      </c>
      <c r="AY84">
        <v>30</v>
      </c>
      <c r="AZ84">
        <v>30</v>
      </c>
      <c r="BA84">
        <v>35</v>
      </c>
      <c r="BB84">
        <v>45</v>
      </c>
      <c r="BC84">
        <v>15</v>
      </c>
      <c r="BD84">
        <v>115.16</v>
      </c>
      <c r="BE84">
        <v>108.12</v>
      </c>
      <c r="BF84">
        <v>0</v>
      </c>
      <c r="BG84">
        <v>0</v>
      </c>
    </row>
    <row r="85" spans="7:59">
      <c r="G85" t="s">
        <v>127</v>
      </c>
      <c r="H85" s="115">
        <v>29.310000000000002</v>
      </c>
      <c r="I85" s="88">
        <v>0.73</v>
      </c>
      <c r="J85" s="88">
        <v>1.85</v>
      </c>
      <c r="K85" s="88">
        <v>0</v>
      </c>
      <c r="L85" s="88">
        <v>0</v>
      </c>
      <c r="M85" s="116">
        <v>0</v>
      </c>
      <c r="N85" s="115">
        <v>153.12</v>
      </c>
      <c r="O85" s="88">
        <v>240.53</v>
      </c>
      <c r="P85" s="88">
        <v>0</v>
      </c>
      <c r="Q85" s="88">
        <v>0</v>
      </c>
      <c r="R85" s="88">
        <v>0</v>
      </c>
      <c r="S85" s="116">
        <v>0</v>
      </c>
      <c r="W85">
        <v>0.44</v>
      </c>
      <c r="X85">
        <v>0.77</v>
      </c>
      <c r="Y85">
        <v>0.28999999999999998</v>
      </c>
      <c r="Z85">
        <v>0.35</v>
      </c>
      <c r="AA85">
        <v>0.46</v>
      </c>
      <c r="AB85">
        <v>0.92</v>
      </c>
      <c r="AC85">
        <v>0.38</v>
      </c>
      <c r="AD85">
        <v>0.44</v>
      </c>
      <c r="AE85">
        <v>0</v>
      </c>
      <c r="AF85">
        <v>20.16</v>
      </c>
      <c r="AG85">
        <v>0.67</v>
      </c>
      <c r="AH85">
        <v>0.43</v>
      </c>
      <c r="AI85">
        <v>0.68</v>
      </c>
      <c r="AJ85">
        <v>0.46</v>
      </c>
      <c r="AK85">
        <v>0.36</v>
      </c>
      <c r="AL85">
        <v>0.43</v>
      </c>
      <c r="AM85">
        <v>0</v>
      </c>
      <c r="AN85">
        <v>0</v>
      </c>
      <c r="AO85">
        <v>2.88</v>
      </c>
      <c r="AP85">
        <v>1.49</v>
      </c>
      <c r="AQ85">
        <v>0</v>
      </c>
      <c r="AR85">
        <v>0.28000000000000003</v>
      </c>
      <c r="AS85">
        <v>4.83</v>
      </c>
      <c r="AT85">
        <v>2.69</v>
      </c>
      <c r="AU85">
        <v>0</v>
      </c>
      <c r="AV85">
        <v>1.83</v>
      </c>
      <c r="AW85">
        <v>6.02</v>
      </c>
      <c r="AX85">
        <v>0</v>
      </c>
      <c r="AY85">
        <v>30</v>
      </c>
      <c r="AZ85">
        <v>30</v>
      </c>
      <c r="BA85">
        <v>35</v>
      </c>
      <c r="BB85">
        <v>45</v>
      </c>
      <c r="BC85">
        <v>15</v>
      </c>
      <c r="BD85">
        <v>115.16</v>
      </c>
      <c r="BE85">
        <v>108.12</v>
      </c>
      <c r="BF85">
        <v>0</v>
      </c>
      <c r="BG85">
        <v>0</v>
      </c>
    </row>
    <row r="86" spans="7:59">
      <c r="G86" t="s">
        <v>128</v>
      </c>
      <c r="H86" s="115">
        <v>29.310000000000002</v>
      </c>
      <c r="I86" s="88">
        <v>0.73</v>
      </c>
      <c r="J86" s="88">
        <v>1.85</v>
      </c>
      <c r="K86" s="88">
        <v>0</v>
      </c>
      <c r="L86" s="88">
        <v>0</v>
      </c>
      <c r="M86" s="116">
        <v>0</v>
      </c>
      <c r="N86" s="115">
        <v>153.12</v>
      </c>
      <c r="O86" s="88">
        <v>240.53</v>
      </c>
      <c r="P86" s="88">
        <v>0</v>
      </c>
      <c r="Q86" s="88">
        <v>0</v>
      </c>
      <c r="R86" s="88">
        <v>0</v>
      </c>
      <c r="S86" s="116">
        <v>0</v>
      </c>
      <c r="W86">
        <v>0.44</v>
      </c>
      <c r="X86">
        <v>0.77</v>
      </c>
      <c r="Y86">
        <v>0.28999999999999998</v>
      </c>
      <c r="Z86">
        <v>0.35</v>
      </c>
      <c r="AA86">
        <v>0.46</v>
      </c>
      <c r="AB86">
        <v>0.92</v>
      </c>
      <c r="AC86">
        <v>0.38</v>
      </c>
      <c r="AD86">
        <v>0.44</v>
      </c>
      <c r="AE86">
        <v>0</v>
      </c>
      <c r="AF86">
        <v>20.16</v>
      </c>
      <c r="AG86">
        <v>0.67</v>
      </c>
      <c r="AH86">
        <v>0.43</v>
      </c>
      <c r="AI86">
        <v>0.68</v>
      </c>
      <c r="AJ86">
        <v>0.46</v>
      </c>
      <c r="AK86">
        <v>0.36</v>
      </c>
      <c r="AL86">
        <v>0.43</v>
      </c>
      <c r="AM86">
        <v>0</v>
      </c>
      <c r="AN86">
        <v>0</v>
      </c>
      <c r="AO86">
        <v>2.88</v>
      </c>
      <c r="AP86">
        <v>1.49</v>
      </c>
      <c r="AQ86">
        <v>0</v>
      </c>
      <c r="AR86">
        <v>0.28000000000000003</v>
      </c>
      <c r="AS86">
        <v>4.83</v>
      </c>
      <c r="AT86">
        <v>2.69</v>
      </c>
      <c r="AU86">
        <v>0</v>
      </c>
      <c r="AV86">
        <v>1.83</v>
      </c>
      <c r="AW86">
        <v>6.02</v>
      </c>
      <c r="AX86">
        <v>0</v>
      </c>
      <c r="AY86">
        <v>30</v>
      </c>
      <c r="AZ86">
        <v>30</v>
      </c>
      <c r="BA86">
        <v>35</v>
      </c>
      <c r="BB86">
        <v>45</v>
      </c>
      <c r="BC86">
        <v>15</v>
      </c>
      <c r="BD86">
        <v>115.16</v>
      </c>
      <c r="BE86">
        <v>108.12</v>
      </c>
      <c r="BF86">
        <v>0</v>
      </c>
      <c r="BG86">
        <v>0</v>
      </c>
    </row>
    <row r="87" spans="7:59">
      <c r="G87" t="s">
        <v>129</v>
      </c>
      <c r="H87" s="115">
        <v>28.64</v>
      </c>
      <c r="I87" s="88">
        <v>0.73</v>
      </c>
      <c r="J87" s="88">
        <v>1.85</v>
      </c>
      <c r="K87" s="88">
        <v>0</v>
      </c>
      <c r="L87" s="88">
        <v>0</v>
      </c>
      <c r="M87" s="116">
        <v>0</v>
      </c>
      <c r="N87" s="115">
        <v>153.12</v>
      </c>
      <c r="O87" s="88">
        <v>240.1</v>
      </c>
      <c r="P87" s="88">
        <v>0</v>
      </c>
      <c r="Q87" s="88">
        <v>0</v>
      </c>
      <c r="R87" s="88">
        <v>0</v>
      </c>
      <c r="S87" s="116">
        <v>0</v>
      </c>
      <c r="W87">
        <v>0.44</v>
      </c>
      <c r="X87">
        <v>0.77</v>
      </c>
      <c r="Y87">
        <v>0.28999999999999998</v>
      </c>
      <c r="Z87">
        <v>0.35</v>
      </c>
      <c r="AA87">
        <v>0.46</v>
      </c>
      <c r="AB87">
        <v>0.92</v>
      </c>
      <c r="AC87">
        <v>0.38</v>
      </c>
      <c r="AD87">
        <v>0.44</v>
      </c>
      <c r="AE87">
        <v>0</v>
      </c>
      <c r="AF87">
        <v>20.16</v>
      </c>
      <c r="AG87">
        <v>0</v>
      </c>
      <c r="AH87">
        <v>0.43</v>
      </c>
      <c r="AI87">
        <v>0.69</v>
      </c>
      <c r="AJ87">
        <v>0.45</v>
      </c>
      <c r="AK87">
        <v>0.36</v>
      </c>
      <c r="AL87">
        <v>0.43</v>
      </c>
      <c r="AM87">
        <v>0</v>
      </c>
      <c r="AN87">
        <v>0</v>
      </c>
      <c r="AO87">
        <v>2.88</v>
      </c>
      <c r="AP87">
        <v>1.49</v>
      </c>
      <c r="AQ87">
        <v>0</v>
      </c>
      <c r="AR87">
        <v>0.28000000000000003</v>
      </c>
      <c r="AS87">
        <v>4.83</v>
      </c>
      <c r="AT87">
        <v>2.69</v>
      </c>
      <c r="AU87">
        <v>0</v>
      </c>
      <c r="AV87">
        <v>1.83</v>
      </c>
      <c r="AW87">
        <v>5.59</v>
      </c>
      <c r="AX87">
        <v>0</v>
      </c>
      <c r="AY87">
        <v>30</v>
      </c>
      <c r="AZ87">
        <v>30</v>
      </c>
      <c r="BA87">
        <v>35</v>
      </c>
      <c r="BB87">
        <v>45</v>
      </c>
      <c r="BC87">
        <v>15</v>
      </c>
      <c r="BD87">
        <v>115.16</v>
      </c>
      <c r="BE87">
        <v>108.12</v>
      </c>
      <c r="BF87">
        <v>0</v>
      </c>
      <c r="BG87">
        <v>0</v>
      </c>
    </row>
    <row r="88" spans="7:59">
      <c r="G88" t="s">
        <v>130</v>
      </c>
      <c r="H88" s="115">
        <v>28.64</v>
      </c>
      <c r="I88" s="88">
        <v>0.73</v>
      </c>
      <c r="J88" s="88">
        <v>1.85</v>
      </c>
      <c r="K88" s="88">
        <v>0</v>
      </c>
      <c r="L88" s="88">
        <v>0</v>
      </c>
      <c r="M88" s="116">
        <v>0</v>
      </c>
      <c r="N88" s="115">
        <v>153.12</v>
      </c>
      <c r="O88" s="88">
        <v>240.1</v>
      </c>
      <c r="P88" s="88">
        <v>0</v>
      </c>
      <c r="Q88" s="88">
        <v>0</v>
      </c>
      <c r="R88" s="88">
        <v>0</v>
      </c>
      <c r="S88" s="116">
        <v>0</v>
      </c>
      <c r="W88">
        <v>0.44</v>
      </c>
      <c r="X88">
        <v>0.77</v>
      </c>
      <c r="Y88">
        <v>0.28999999999999998</v>
      </c>
      <c r="Z88">
        <v>0.35</v>
      </c>
      <c r="AA88">
        <v>0.46</v>
      </c>
      <c r="AB88">
        <v>0.92</v>
      </c>
      <c r="AC88">
        <v>0.38</v>
      </c>
      <c r="AD88">
        <v>0.44</v>
      </c>
      <c r="AE88">
        <v>0</v>
      </c>
      <c r="AF88">
        <v>20.16</v>
      </c>
      <c r="AG88">
        <v>0</v>
      </c>
      <c r="AH88">
        <v>0.43</v>
      </c>
      <c r="AI88">
        <v>0.69</v>
      </c>
      <c r="AJ88">
        <v>0.45</v>
      </c>
      <c r="AK88">
        <v>0.36</v>
      </c>
      <c r="AL88">
        <v>0.43</v>
      </c>
      <c r="AM88">
        <v>0</v>
      </c>
      <c r="AN88">
        <v>0</v>
      </c>
      <c r="AO88">
        <v>2.88</v>
      </c>
      <c r="AP88">
        <v>1.49</v>
      </c>
      <c r="AQ88">
        <v>0</v>
      </c>
      <c r="AR88">
        <v>0.28000000000000003</v>
      </c>
      <c r="AS88">
        <v>4.83</v>
      </c>
      <c r="AT88">
        <v>2.69</v>
      </c>
      <c r="AU88">
        <v>0</v>
      </c>
      <c r="AV88">
        <v>1.83</v>
      </c>
      <c r="AW88">
        <v>5.59</v>
      </c>
      <c r="AX88">
        <v>0</v>
      </c>
      <c r="AY88">
        <v>30</v>
      </c>
      <c r="AZ88">
        <v>30</v>
      </c>
      <c r="BA88">
        <v>35</v>
      </c>
      <c r="BB88">
        <v>45</v>
      </c>
      <c r="BC88">
        <v>15</v>
      </c>
      <c r="BD88">
        <v>115.16</v>
      </c>
      <c r="BE88">
        <v>108.12</v>
      </c>
      <c r="BF88">
        <v>0</v>
      </c>
      <c r="BG88">
        <v>0</v>
      </c>
    </row>
    <row r="89" spans="7:59">
      <c r="G89" t="s">
        <v>131</v>
      </c>
      <c r="H89" s="115">
        <v>28.64</v>
      </c>
      <c r="I89" s="88">
        <v>0.73</v>
      </c>
      <c r="J89" s="88">
        <v>1.85</v>
      </c>
      <c r="K89" s="88">
        <v>0</v>
      </c>
      <c r="L89" s="88">
        <v>0</v>
      </c>
      <c r="M89" s="116">
        <v>0</v>
      </c>
      <c r="N89" s="115">
        <v>153.12</v>
      </c>
      <c r="O89" s="88">
        <v>240.1</v>
      </c>
      <c r="P89" s="88">
        <v>0</v>
      </c>
      <c r="Q89" s="88">
        <v>0</v>
      </c>
      <c r="R89" s="88">
        <v>0</v>
      </c>
      <c r="S89" s="116">
        <v>0</v>
      </c>
      <c r="W89">
        <v>0.44</v>
      </c>
      <c r="X89">
        <v>0.77</v>
      </c>
      <c r="Y89">
        <v>0.28999999999999998</v>
      </c>
      <c r="Z89">
        <v>0.35</v>
      </c>
      <c r="AA89">
        <v>0.46</v>
      </c>
      <c r="AB89">
        <v>0.92</v>
      </c>
      <c r="AC89">
        <v>0.38</v>
      </c>
      <c r="AD89">
        <v>0.44</v>
      </c>
      <c r="AE89">
        <v>0</v>
      </c>
      <c r="AF89">
        <v>20.16</v>
      </c>
      <c r="AG89">
        <v>0</v>
      </c>
      <c r="AH89">
        <v>0.43</v>
      </c>
      <c r="AI89">
        <v>0.69</v>
      </c>
      <c r="AJ89">
        <v>0.45</v>
      </c>
      <c r="AK89">
        <v>0.36</v>
      </c>
      <c r="AL89">
        <v>0.43</v>
      </c>
      <c r="AM89">
        <v>0</v>
      </c>
      <c r="AN89">
        <v>0</v>
      </c>
      <c r="AO89">
        <v>2.88</v>
      </c>
      <c r="AP89">
        <v>1.49</v>
      </c>
      <c r="AQ89">
        <v>0</v>
      </c>
      <c r="AR89">
        <v>0.28000000000000003</v>
      </c>
      <c r="AS89">
        <v>4.83</v>
      </c>
      <c r="AT89">
        <v>2.69</v>
      </c>
      <c r="AU89">
        <v>0</v>
      </c>
      <c r="AV89">
        <v>1.83</v>
      </c>
      <c r="AW89">
        <v>5.59</v>
      </c>
      <c r="AX89">
        <v>0</v>
      </c>
      <c r="AY89">
        <v>30</v>
      </c>
      <c r="AZ89">
        <v>30</v>
      </c>
      <c r="BA89">
        <v>35</v>
      </c>
      <c r="BB89">
        <v>45</v>
      </c>
      <c r="BC89">
        <v>15</v>
      </c>
      <c r="BD89">
        <v>115.16</v>
      </c>
      <c r="BE89">
        <v>108.12</v>
      </c>
      <c r="BF89">
        <v>0</v>
      </c>
      <c r="BG89">
        <v>0</v>
      </c>
    </row>
    <row r="90" spans="7:59">
      <c r="G90" t="s">
        <v>132</v>
      </c>
      <c r="H90" s="115">
        <v>28.64</v>
      </c>
      <c r="I90" s="88">
        <v>0.73</v>
      </c>
      <c r="J90" s="88">
        <v>1.85</v>
      </c>
      <c r="K90" s="88">
        <v>0</v>
      </c>
      <c r="L90" s="88">
        <v>0</v>
      </c>
      <c r="M90" s="116">
        <v>0</v>
      </c>
      <c r="N90" s="115">
        <v>153.12</v>
      </c>
      <c r="O90" s="88">
        <v>240.1</v>
      </c>
      <c r="P90" s="88">
        <v>0</v>
      </c>
      <c r="Q90" s="88">
        <v>0</v>
      </c>
      <c r="R90" s="88">
        <v>0</v>
      </c>
      <c r="S90" s="116">
        <v>0</v>
      </c>
      <c r="W90">
        <v>0.44</v>
      </c>
      <c r="X90">
        <v>0.77</v>
      </c>
      <c r="Y90">
        <v>0.28999999999999998</v>
      </c>
      <c r="Z90">
        <v>0.35</v>
      </c>
      <c r="AA90">
        <v>0.46</v>
      </c>
      <c r="AB90">
        <v>0.92</v>
      </c>
      <c r="AC90">
        <v>0.38</v>
      </c>
      <c r="AD90">
        <v>0.44</v>
      </c>
      <c r="AE90">
        <v>0</v>
      </c>
      <c r="AF90">
        <v>20.16</v>
      </c>
      <c r="AG90">
        <v>0</v>
      </c>
      <c r="AH90">
        <v>0.43</v>
      </c>
      <c r="AI90">
        <v>0.69</v>
      </c>
      <c r="AJ90">
        <v>0.45</v>
      </c>
      <c r="AK90">
        <v>0.36</v>
      </c>
      <c r="AL90">
        <v>0.43</v>
      </c>
      <c r="AM90">
        <v>0</v>
      </c>
      <c r="AN90">
        <v>0</v>
      </c>
      <c r="AO90">
        <v>2.88</v>
      </c>
      <c r="AP90">
        <v>1.49</v>
      </c>
      <c r="AQ90">
        <v>0</v>
      </c>
      <c r="AR90">
        <v>0.28000000000000003</v>
      </c>
      <c r="AS90">
        <v>4.83</v>
      </c>
      <c r="AT90">
        <v>2.69</v>
      </c>
      <c r="AU90">
        <v>0</v>
      </c>
      <c r="AV90">
        <v>1.83</v>
      </c>
      <c r="AW90">
        <v>5.59</v>
      </c>
      <c r="AX90">
        <v>0</v>
      </c>
      <c r="AY90">
        <v>30</v>
      </c>
      <c r="AZ90">
        <v>30</v>
      </c>
      <c r="BA90">
        <v>35</v>
      </c>
      <c r="BB90">
        <v>45</v>
      </c>
      <c r="BC90">
        <v>15</v>
      </c>
      <c r="BD90">
        <v>115.16</v>
      </c>
      <c r="BE90">
        <v>108.12</v>
      </c>
      <c r="BF90">
        <v>0</v>
      </c>
      <c r="BG90">
        <v>0</v>
      </c>
    </row>
    <row r="91" spans="7:59">
      <c r="G91" t="s">
        <v>133</v>
      </c>
      <c r="H91" s="115">
        <v>28.64</v>
      </c>
      <c r="I91" s="88">
        <v>0.73</v>
      </c>
      <c r="J91" s="88">
        <v>1.85</v>
      </c>
      <c r="K91" s="88">
        <v>0</v>
      </c>
      <c r="L91" s="88">
        <v>0</v>
      </c>
      <c r="M91" s="116">
        <v>0</v>
      </c>
      <c r="N91" s="115">
        <v>153.12</v>
      </c>
      <c r="O91" s="88">
        <v>240.1</v>
      </c>
      <c r="P91" s="88">
        <v>0</v>
      </c>
      <c r="Q91" s="88">
        <v>0</v>
      </c>
      <c r="R91" s="88">
        <v>0</v>
      </c>
      <c r="S91" s="116">
        <v>0</v>
      </c>
      <c r="W91">
        <v>0.44</v>
      </c>
      <c r="X91">
        <v>0.77</v>
      </c>
      <c r="Y91">
        <v>0.28999999999999998</v>
      </c>
      <c r="Z91">
        <v>0.35</v>
      </c>
      <c r="AA91">
        <v>0.46</v>
      </c>
      <c r="AB91">
        <v>0.92</v>
      </c>
      <c r="AC91">
        <v>0.38</v>
      </c>
      <c r="AD91">
        <v>0.44</v>
      </c>
      <c r="AE91">
        <v>0</v>
      </c>
      <c r="AF91">
        <v>20.16</v>
      </c>
      <c r="AG91">
        <v>0</v>
      </c>
      <c r="AH91">
        <v>0.43</v>
      </c>
      <c r="AI91">
        <v>0.69</v>
      </c>
      <c r="AJ91">
        <v>0.45</v>
      </c>
      <c r="AK91">
        <v>0.36</v>
      </c>
      <c r="AL91">
        <v>0.43</v>
      </c>
      <c r="AM91">
        <v>0</v>
      </c>
      <c r="AN91">
        <v>0</v>
      </c>
      <c r="AO91">
        <v>2.88</v>
      </c>
      <c r="AP91">
        <v>1.49</v>
      </c>
      <c r="AQ91">
        <v>0</v>
      </c>
      <c r="AR91">
        <v>0.28000000000000003</v>
      </c>
      <c r="AS91">
        <v>4.83</v>
      </c>
      <c r="AT91">
        <v>2.69</v>
      </c>
      <c r="AU91">
        <v>0</v>
      </c>
      <c r="AV91">
        <v>1.83</v>
      </c>
      <c r="AW91">
        <v>5.59</v>
      </c>
      <c r="AX91">
        <v>0</v>
      </c>
      <c r="AY91">
        <v>30</v>
      </c>
      <c r="AZ91">
        <v>30</v>
      </c>
      <c r="BA91">
        <v>35</v>
      </c>
      <c r="BB91">
        <v>45</v>
      </c>
      <c r="BC91">
        <v>15</v>
      </c>
      <c r="BD91">
        <v>115.16</v>
      </c>
      <c r="BE91">
        <v>108.12</v>
      </c>
      <c r="BF91">
        <v>0</v>
      </c>
      <c r="BG91">
        <v>0</v>
      </c>
    </row>
    <row r="92" spans="7:59">
      <c r="G92" t="s">
        <v>134</v>
      </c>
      <c r="H92" s="115">
        <v>28.64</v>
      </c>
      <c r="I92" s="88">
        <v>0.73</v>
      </c>
      <c r="J92" s="88">
        <v>1.85</v>
      </c>
      <c r="K92" s="88">
        <v>0</v>
      </c>
      <c r="L92" s="88">
        <v>0</v>
      </c>
      <c r="M92" s="116">
        <v>0</v>
      </c>
      <c r="N92" s="115">
        <v>153.12</v>
      </c>
      <c r="O92" s="88">
        <v>240.1</v>
      </c>
      <c r="P92" s="88">
        <v>0</v>
      </c>
      <c r="Q92" s="88">
        <v>0</v>
      </c>
      <c r="R92" s="88">
        <v>0</v>
      </c>
      <c r="S92" s="116">
        <v>0</v>
      </c>
      <c r="W92">
        <v>0.44</v>
      </c>
      <c r="X92">
        <v>0.77</v>
      </c>
      <c r="Y92">
        <v>0.28999999999999998</v>
      </c>
      <c r="Z92">
        <v>0.35</v>
      </c>
      <c r="AA92">
        <v>0.46</v>
      </c>
      <c r="AB92">
        <v>0.92</v>
      </c>
      <c r="AC92">
        <v>0.38</v>
      </c>
      <c r="AD92">
        <v>0.44</v>
      </c>
      <c r="AE92">
        <v>0</v>
      </c>
      <c r="AF92">
        <v>20.16</v>
      </c>
      <c r="AG92">
        <v>0</v>
      </c>
      <c r="AH92">
        <v>0.43</v>
      </c>
      <c r="AI92">
        <v>0.69</v>
      </c>
      <c r="AJ92">
        <v>0.45</v>
      </c>
      <c r="AK92">
        <v>0.36</v>
      </c>
      <c r="AL92">
        <v>0.43</v>
      </c>
      <c r="AM92">
        <v>0</v>
      </c>
      <c r="AN92">
        <v>0</v>
      </c>
      <c r="AO92">
        <v>2.88</v>
      </c>
      <c r="AP92">
        <v>1.49</v>
      </c>
      <c r="AQ92">
        <v>0</v>
      </c>
      <c r="AR92">
        <v>0.28000000000000003</v>
      </c>
      <c r="AS92">
        <v>4.83</v>
      </c>
      <c r="AT92">
        <v>2.69</v>
      </c>
      <c r="AU92">
        <v>0</v>
      </c>
      <c r="AV92">
        <v>1.83</v>
      </c>
      <c r="AW92">
        <v>5.59</v>
      </c>
      <c r="AX92">
        <v>0</v>
      </c>
      <c r="AY92">
        <v>30</v>
      </c>
      <c r="AZ92">
        <v>30</v>
      </c>
      <c r="BA92">
        <v>35</v>
      </c>
      <c r="BB92">
        <v>45</v>
      </c>
      <c r="BC92">
        <v>15</v>
      </c>
      <c r="BD92">
        <v>115.16</v>
      </c>
      <c r="BE92">
        <v>108.12</v>
      </c>
      <c r="BF92">
        <v>0</v>
      </c>
      <c r="BG92">
        <v>0</v>
      </c>
    </row>
    <row r="93" spans="7:59">
      <c r="G93" t="s">
        <v>135</v>
      </c>
      <c r="H93" s="115">
        <v>28.64</v>
      </c>
      <c r="I93" s="88">
        <v>0.73</v>
      </c>
      <c r="J93" s="88">
        <v>1.85</v>
      </c>
      <c r="K93" s="88">
        <v>0</v>
      </c>
      <c r="L93" s="88">
        <v>0</v>
      </c>
      <c r="M93" s="116">
        <v>0</v>
      </c>
      <c r="N93" s="115">
        <v>153.12</v>
      </c>
      <c r="O93" s="88">
        <v>240.1</v>
      </c>
      <c r="P93" s="88">
        <v>0</v>
      </c>
      <c r="Q93" s="88">
        <v>0</v>
      </c>
      <c r="R93" s="88">
        <v>0</v>
      </c>
      <c r="S93" s="116">
        <v>0</v>
      </c>
      <c r="W93">
        <v>0.44</v>
      </c>
      <c r="X93">
        <v>0.77</v>
      </c>
      <c r="Y93">
        <v>0.28999999999999998</v>
      </c>
      <c r="Z93">
        <v>0.35</v>
      </c>
      <c r="AA93">
        <v>0.46</v>
      </c>
      <c r="AB93">
        <v>0.92</v>
      </c>
      <c r="AC93">
        <v>0.38</v>
      </c>
      <c r="AD93">
        <v>0.44</v>
      </c>
      <c r="AE93">
        <v>0</v>
      </c>
      <c r="AF93">
        <v>20.16</v>
      </c>
      <c r="AG93">
        <v>0</v>
      </c>
      <c r="AH93">
        <v>0.43</v>
      </c>
      <c r="AI93">
        <v>0.69</v>
      </c>
      <c r="AJ93">
        <v>0.45</v>
      </c>
      <c r="AK93">
        <v>0.36</v>
      </c>
      <c r="AL93">
        <v>0.43</v>
      </c>
      <c r="AM93">
        <v>0</v>
      </c>
      <c r="AN93">
        <v>0</v>
      </c>
      <c r="AO93">
        <v>2.88</v>
      </c>
      <c r="AP93">
        <v>1.49</v>
      </c>
      <c r="AQ93">
        <v>0</v>
      </c>
      <c r="AR93">
        <v>0.28000000000000003</v>
      </c>
      <c r="AS93">
        <v>4.83</v>
      </c>
      <c r="AT93">
        <v>2.69</v>
      </c>
      <c r="AU93">
        <v>0</v>
      </c>
      <c r="AV93">
        <v>1.83</v>
      </c>
      <c r="AW93">
        <v>5.59</v>
      </c>
      <c r="AX93">
        <v>0</v>
      </c>
      <c r="AY93">
        <v>30</v>
      </c>
      <c r="AZ93">
        <v>30</v>
      </c>
      <c r="BA93">
        <v>35</v>
      </c>
      <c r="BB93">
        <v>45</v>
      </c>
      <c r="BC93">
        <v>15</v>
      </c>
      <c r="BD93">
        <v>115.16</v>
      </c>
      <c r="BE93">
        <v>108.12</v>
      </c>
      <c r="BF93">
        <v>0</v>
      </c>
      <c r="BG93">
        <v>0</v>
      </c>
    </row>
    <row r="94" spans="7:59">
      <c r="G94" t="s">
        <v>136</v>
      </c>
      <c r="H94" s="115">
        <v>28.64</v>
      </c>
      <c r="I94" s="88">
        <v>0.73</v>
      </c>
      <c r="J94" s="88">
        <v>1.85</v>
      </c>
      <c r="K94" s="88">
        <v>0</v>
      </c>
      <c r="L94" s="88">
        <v>0</v>
      </c>
      <c r="M94" s="116">
        <v>0</v>
      </c>
      <c r="N94" s="115">
        <v>153.12</v>
      </c>
      <c r="O94" s="88">
        <v>240.1</v>
      </c>
      <c r="P94" s="88">
        <v>0</v>
      </c>
      <c r="Q94" s="88">
        <v>0</v>
      </c>
      <c r="R94" s="88">
        <v>0</v>
      </c>
      <c r="S94" s="116">
        <v>0</v>
      </c>
      <c r="W94">
        <v>0.44</v>
      </c>
      <c r="X94">
        <v>0.77</v>
      </c>
      <c r="Y94">
        <v>0.28999999999999998</v>
      </c>
      <c r="Z94">
        <v>0.35</v>
      </c>
      <c r="AA94">
        <v>0.46</v>
      </c>
      <c r="AB94">
        <v>0.92</v>
      </c>
      <c r="AC94">
        <v>0.38</v>
      </c>
      <c r="AD94">
        <v>0.44</v>
      </c>
      <c r="AE94">
        <v>0</v>
      </c>
      <c r="AF94">
        <v>20.16</v>
      </c>
      <c r="AG94">
        <v>0</v>
      </c>
      <c r="AH94">
        <v>0.43</v>
      </c>
      <c r="AI94">
        <v>0.69</v>
      </c>
      <c r="AJ94">
        <v>0.45</v>
      </c>
      <c r="AK94">
        <v>0.36</v>
      </c>
      <c r="AL94">
        <v>0.43</v>
      </c>
      <c r="AM94">
        <v>0</v>
      </c>
      <c r="AN94">
        <v>0</v>
      </c>
      <c r="AO94">
        <v>2.88</v>
      </c>
      <c r="AP94">
        <v>1.49</v>
      </c>
      <c r="AQ94">
        <v>0</v>
      </c>
      <c r="AR94">
        <v>0.28000000000000003</v>
      </c>
      <c r="AS94">
        <v>4.83</v>
      </c>
      <c r="AT94">
        <v>2.69</v>
      </c>
      <c r="AU94">
        <v>0</v>
      </c>
      <c r="AV94">
        <v>1.83</v>
      </c>
      <c r="AW94">
        <v>5.59</v>
      </c>
      <c r="AX94">
        <v>0</v>
      </c>
      <c r="AY94">
        <v>30</v>
      </c>
      <c r="AZ94">
        <v>30</v>
      </c>
      <c r="BA94">
        <v>35</v>
      </c>
      <c r="BB94">
        <v>45</v>
      </c>
      <c r="BC94">
        <v>15</v>
      </c>
      <c r="BD94">
        <v>115.16</v>
      </c>
      <c r="BE94">
        <v>108.12</v>
      </c>
      <c r="BF94">
        <v>0</v>
      </c>
      <c r="BG94">
        <v>0</v>
      </c>
    </row>
    <row r="95" spans="7:59">
      <c r="G95" t="s">
        <v>137</v>
      </c>
      <c r="H95" s="115">
        <v>28.64</v>
      </c>
      <c r="I95" s="88">
        <v>0.73</v>
      </c>
      <c r="J95" s="88">
        <v>1.85</v>
      </c>
      <c r="K95" s="88">
        <v>0</v>
      </c>
      <c r="L95" s="88">
        <v>0</v>
      </c>
      <c r="M95" s="116">
        <v>0</v>
      </c>
      <c r="N95" s="115">
        <v>153.12</v>
      </c>
      <c r="O95" s="88">
        <v>239.07</v>
      </c>
      <c r="P95" s="88">
        <v>0</v>
      </c>
      <c r="Q95" s="88">
        <v>0</v>
      </c>
      <c r="R95" s="88">
        <v>0</v>
      </c>
      <c r="S95" s="116">
        <v>0</v>
      </c>
      <c r="W95">
        <v>0.44</v>
      </c>
      <c r="X95">
        <v>0.77</v>
      </c>
      <c r="Y95">
        <v>0.28999999999999998</v>
      </c>
      <c r="Z95">
        <v>0.35</v>
      </c>
      <c r="AA95">
        <v>0.46</v>
      </c>
      <c r="AB95">
        <v>0.92</v>
      </c>
      <c r="AC95">
        <v>0.38</v>
      </c>
      <c r="AD95">
        <v>0.44</v>
      </c>
      <c r="AE95">
        <v>0</v>
      </c>
      <c r="AF95">
        <v>20.16</v>
      </c>
      <c r="AG95">
        <v>0</v>
      </c>
      <c r="AH95">
        <v>0.43</v>
      </c>
      <c r="AI95">
        <v>0.69</v>
      </c>
      <c r="AJ95">
        <v>0.45</v>
      </c>
      <c r="AK95">
        <v>0.36</v>
      </c>
      <c r="AL95">
        <v>0.43</v>
      </c>
      <c r="AM95">
        <v>0</v>
      </c>
      <c r="AN95">
        <v>0</v>
      </c>
      <c r="AO95">
        <v>2.88</v>
      </c>
      <c r="AP95">
        <v>1.49</v>
      </c>
      <c r="AQ95">
        <v>0</v>
      </c>
      <c r="AR95">
        <v>0.28000000000000003</v>
      </c>
      <c r="AS95">
        <v>4.83</v>
      </c>
      <c r="AT95">
        <v>2.09</v>
      </c>
      <c r="AU95">
        <v>0</v>
      </c>
      <c r="AV95">
        <v>1.83</v>
      </c>
      <c r="AW95">
        <v>5.16</v>
      </c>
      <c r="AX95">
        <v>0</v>
      </c>
      <c r="AY95">
        <v>30</v>
      </c>
      <c r="AZ95">
        <v>30</v>
      </c>
      <c r="BA95">
        <v>35</v>
      </c>
      <c r="BB95">
        <v>45</v>
      </c>
      <c r="BC95">
        <v>15</v>
      </c>
      <c r="BD95">
        <v>115.16</v>
      </c>
      <c r="BE95">
        <v>108.12</v>
      </c>
      <c r="BF95">
        <v>0</v>
      </c>
      <c r="BG95">
        <v>0</v>
      </c>
    </row>
    <row r="96" spans="7:59">
      <c r="G96" t="s">
        <v>138</v>
      </c>
      <c r="H96" s="115">
        <v>28.64</v>
      </c>
      <c r="I96" s="88">
        <v>0.73</v>
      </c>
      <c r="J96" s="88">
        <v>1.85</v>
      </c>
      <c r="K96" s="88">
        <v>0</v>
      </c>
      <c r="L96" s="88">
        <v>0</v>
      </c>
      <c r="M96" s="116">
        <v>0</v>
      </c>
      <c r="N96" s="115">
        <v>153.12</v>
      </c>
      <c r="O96" s="88">
        <v>239.07</v>
      </c>
      <c r="P96" s="88">
        <v>0</v>
      </c>
      <c r="Q96" s="88">
        <v>0</v>
      </c>
      <c r="R96" s="88">
        <v>0</v>
      </c>
      <c r="S96" s="116">
        <v>0</v>
      </c>
      <c r="W96">
        <v>0.44</v>
      </c>
      <c r="X96">
        <v>0.77</v>
      </c>
      <c r="Y96">
        <v>0.28999999999999998</v>
      </c>
      <c r="Z96">
        <v>0.35</v>
      </c>
      <c r="AA96">
        <v>0.46</v>
      </c>
      <c r="AB96">
        <v>0.92</v>
      </c>
      <c r="AC96">
        <v>0.38</v>
      </c>
      <c r="AD96">
        <v>0.44</v>
      </c>
      <c r="AE96">
        <v>0</v>
      </c>
      <c r="AF96">
        <v>20.16</v>
      </c>
      <c r="AG96">
        <v>0</v>
      </c>
      <c r="AH96">
        <v>0.43</v>
      </c>
      <c r="AI96">
        <v>0.69</v>
      </c>
      <c r="AJ96">
        <v>0.45</v>
      </c>
      <c r="AK96">
        <v>0.36</v>
      </c>
      <c r="AL96">
        <v>0.43</v>
      </c>
      <c r="AM96">
        <v>0</v>
      </c>
      <c r="AN96">
        <v>0</v>
      </c>
      <c r="AO96">
        <v>2.88</v>
      </c>
      <c r="AP96">
        <v>1.49</v>
      </c>
      <c r="AQ96">
        <v>0</v>
      </c>
      <c r="AR96">
        <v>0.28000000000000003</v>
      </c>
      <c r="AS96">
        <v>4.83</v>
      </c>
      <c r="AT96">
        <v>2.09</v>
      </c>
      <c r="AU96">
        <v>0</v>
      </c>
      <c r="AV96">
        <v>1.83</v>
      </c>
      <c r="AW96">
        <v>5.16</v>
      </c>
      <c r="AX96">
        <v>0</v>
      </c>
      <c r="AY96">
        <v>30</v>
      </c>
      <c r="AZ96">
        <v>30</v>
      </c>
      <c r="BA96">
        <v>35</v>
      </c>
      <c r="BB96">
        <v>45</v>
      </c>
      <c r="BC96">
        <v>15</v>
      </c>
      <c r="BD96">
        <v>115.16</v>
      </c>
      <c r="BE96">
        <v>108.12</v>
      </c>
      <c r="BF96">
        <v>0</v>
      </c>
      <c r="BG96">
        <v>0</v>
      </c>
    </row>
    <row r="97" spans="1:133">
      <c r="G97" t="s">
        <v>139</v>
      </c>
      <c r="H97" s="115">
        <v>28.64</v>
      </c>
      <c r="I97" s="88">
        <v>0.73</v>
      </c>
      <c r="J97" s="88">
        <v>1.85</v>
      </c>
      <c r="K97" s="88">
        <v>0</v>
      </c>
      <c r="L97" s="88">
        <v>0</v>
      </c>
      <c r="M97" s="116">
        <v>0</v>
      </c>
      <c r="N97" s="115">
        <v>153.12</v>
      </c>
      <c r="O97" s="88">
        <v>239.07</v>
      </c>
      <c r="P97" s="88">
        <v>0</v>
      </c>
      <c r="Q97" s="88">
        <v>0</v>
      </c>
      <c r="R97" s="88">
        <v>0</v>
      </c>
      <c r="S97" s="116">
        <v>0</v>
      </c>
      <c r="W97">
        <v>0.44</v>
      </c>
      <c r="X97">
        <v>0.77</v>
      </c>
      <c r="Y97">
        <v>0.28999999999999998</v>
      </c>
      <c r="Z97">
        <v>0.35</v>
      </c>
      <c r="AA97">
        <v>0.46</v>
      </c>
      <c r="AB97">
        <v>0.92</v>
      </c>
      <c r="AC97">
        <v>0.38</v>
      </c>
      <c r="AD97">
        <v>0.44</v>
      </c>
      <c r="AE97">
        <v>0</v>
      </c>
      <c r="AF97">
        <v>20.16</v>
      </c>
      <c r="AG97">
        <v>0</v>
      </c>
      <c r="AH97">
        <v>0.43</v>
      </c>
      <c r="AI97">
        <v>0.69</v>
      </c>
      <c r="AJ97">
        <v>0.45</v>
      </c>
      <c r="AK97">
        <v>0.36</v>
      </c>
      <c r="AL97">
        <v>0.43</v>
      </c>
      <c r="AM97">
        <v>0</v>
      </c>
      <c r="AN97">
        <v>0</v>
      </c>
      <c r="AO97">
        <v>2.88</v>
      </c>
      <c r="AP97">
        <v>1.49</v>
      </c>
      <c r="AQ97">
        <v>0</v>
      </c>
      <c r="AR97">
        <v>0.28000000000000003</v>
      </c>
      <c r="AS97">
        <v>4.83</v>
      </c>
      <c r="AT97">
        <v>2.09</v>
      </c>
      <c r="AU97">
        <v>0</v>
      </c>
      <c r="AV97">
        <v>1.83</v>
      </c>
      <c r="AW97">
        <v>5.16</v>
      </c>
      <c r="AX97">
        <v>0</v>
      </c>
      <c r="AY97">
        <v>30</v>
      </c>
      <c r="AZ97">
        <v>30</v>
      </c>
      <c r="BA97">
        <v>35</v>
      </c>
      <c r="BB97">
        <v>45</v>
      </c>
      <c r="BC97">
        <v>15</v>
      </c>
      <c r="BD97">
        <v>115.16</v>
      </c>
      <c r="BE97">
        <v>108.12</v>
      </c>
      <c r="BF97">
        <v>0</v>
      </c>
      <c r="BG97">
        <v>0</v>
      </c>
    </row>
    <row r="98" spans="1:133">
      <c r="G98" t="s">
        <v>140</v>
      </c>
      <c r="H98" s="115">
        <v>28.64</v>
      </c>
      <c r="I98" s="88">
        <v>0.73</v>
      </c>
      <c r="J98" s="88">
        <v>1.85</v>
      </c>
      <c r="K98" s="88">
        <v>0</v>
      </c>
      <c r="L98" s="88">
        <v>0</v>
      </c>
      <c r="M98" s="116">
        <v>0</v>
      </c>
      <c r="N98" s="115">
        <v>153.12</v>
      </c>
      <c r="O98" s="88">
        <v>239.07</v>
      </c>
      <c r="P98" s="88">
        <v>0</v>
      </c>
      <c r="Q98" s="88">
        <v>0</v>
      </c>
      <c r="R98" s="88">
        <v>0</v>
      </c>
      <c r="S98" s="116">
        <v>0</v>
      </c>
      <c r="W98">
        <v>0.44</v>
      </c>
      <c r="X98">
        <v>0.77</v>
      </c>
      <c r="Y98">
        <v>0.28999999999999998</v>
      </c>
      <c r="Z98">
        <v>0.35</v>
      </c>
      <c r="AA98">
        <v>0.46</v>
      </c>
      <c r="AB98">
        <v>0.92</v>
      </c>
      <c r="AC98">
        <v>0.38</v>
      </c>
      <c r="AD98">
        <v>0.44</v>
      </c>
      <c r="AE98">
        <v>0</v>
      </c>
      <c r="AF98">
        <v>20.16</v>
      </c>
      <c r="AG98">
        <v>0</v>
      </c>
      <c r="AH98">
        <v>0.43</v>
      </c>
      <c r="AI98">
        <v>0.69</v>
      </c>
      <c r="AJ98">
        <v>0.45</v>
      </c>
      <c r="AK98">
        <v>0.36</v>
      </c>
      <c r="AL98">
        <v>0.43</v>
      </c>
      <c r="AM98">
        <v>0</v>
      </c>
      <c r="AN98">
        <v>0</v>
      </c>
      <c r="AO98">
        <v>2.88</v>
      </c>
      <c r="AP98">
        <v>1.49</v>
      </c>
      <c r="AQ98">
        <v>0</v>
      </c>
      <c r="AR98">
        <v>0.28000000000000003</v>
      </c>
      <c r="AS98">
        <v>4.83</v>
      </c>
      <c r="AT98">
        <v>2.09</v>
      </c>
      <c r="AU98">
        <v>0</v>
      </c>
      <c r="AV98">
        <v>1.83</v>
      </c>
      <c r="AW98">
        <v>5.16</v>
      </c>
      <c r="AX98">
        <v>0</v>
      </c>
      <c r="AY98">
        <v>30</v>
      </c>
      <c r="AZ98">
        <v>30</v>
      </c>
      <c r="BA98">
        <v>35</v>
      </c>
      <c r="BB98">
        <v>45</v>
      </c>
      <c r="BC98">
        <v>15</v>
      </c>
      <c r="BD98">
        <v>115.16</v>
      </c>
      <c r="BE98">
        <v>108.12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1.5163775000000015</v>
      </c>
      <c r="I99" s="111">
        <f t="shared" ref="I99:BU99" si="1">SUM(I3:I98)/4000</f>
        <v>1.7369999999999972E-2</v>
      </c>
      <c r="J99" s="111">
        <f t="shared" si="1"/>
        <v>8.4650000000000156E-2</v>
      </c>
      <c r="K99" s="111">
        <f t="shared" si="1"/>
        <v>0.82181999999999944</v>
      </c>
      <c r="L99" s="111">
        <f t="shared" si="1"/>
        <v>0</v>
      </c>
      <c r="M99" s="111">
        <f t="shared" si="1"/>
        <v>0</v>
      </c>
      <c r="N99" s="110">
        <f t="shared" si="1"/>
        <v>7.1999399999999945</v>
      </c>
      <c r="O99" s="111">
        <f t="shared" si="1"/>
        <v>5.2506999999999957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1.0639999999999998E-2</v>
      </c>
      <c r="X99">
        <f t="shared" si="1"/>
        <v>1.8480000000000017E-2</v>
      </c>
      <c r="Y99">
        <f t="shared" si="1"/>
        <v>6.9599999999999862E-3</v>
      </c>
      <c r="Z99">
        <f t="shared" si="1"/>
        <v>8.4000000000000151E-3</v>
      </c>
      <c r="AA99">
        <f t="shared" si="1"/>
        <v>1.1040000000000017E-2</v>
      </c>
      <c r="AB99">
        <f t="shared" si="1"/>
        <v>2.2080000000000034E-2</v>
      </c>
      <c r="AC99">
        <f t="shared" si="1"/>
        <v>1.0420000000000011E-2</v>
      </c>
      <c r="AD99">
        <f t="shared" si="1"/>
        <v>1.0410000000000003E-2</v>
      </c>
      <c r="AE99">
        <f t="shared" si="1"/>
        <v>0.25323250000000003</v>
      </c>
      <c r="AF99">
        <f t="shared" si="1"/>
        <v>0.45984000000000053</v>
      </c>
      <c r="AG99">
        <f t="shared" si="1"/>
        <v>1.5900000000000004E-2</v>
      </c>
      <c r="AH99">
        <f t="shared" si="1"/>
        <v>1.0319999999999994E-2</v>
      </c>
      <c r="AI99">
        <f t="shared" si="1"/>
        <v>1.6799999999999992E-2</v>
      </c>
      <c r="AJ99">
        <f t="shared" si="1"/>
        <v>1.1010000000000023E-2</v>
      </c>
      <c r="AK99">
        <f t="shared" si="1"/>
        <v>8.6399999999999914E-3</v>
      </c>
      <c r="AL99">
        <f t="shared" si="1"/>
        <v>1.0319999999999994E-2</v>
      </c>
      <c r="AM99">
        <f t="shared" si="1"/>
        <v>0.72581999999999969</v>
      </c>
      <c r="AN99">
        <f t="shared" si="1"/>
        <v>9.6000000000000002E-2</v>
      </c>
      <c r="AO99">
        <f t="shared" si="1"/>
        <v>6.9119999999999931E-2</v>
      </c>
      <c r="AP99">
        <f t="shared" si="1"/>
        <v>3.5759999999999993E-2</v>
      </c>
      <c r="AQ99">
        <f t="shared" si="1"/>
        <v>4.0249999999999994E-2</v>
      </c>
      <c r="AR99">
        <f t="shared" si="1"/>
        <v>6.340000000000008E-3</v>
      </c>
      <c r="AS99">
        <f t="shared" si="1"/>
        <v>0.12430999999999992</v>
      </c>
      <c r="AT99">
        <f t="shared" si="1"/>
        <v>7.1059999999999901E-2</v>
      </c>
      <c r="AU99">
        <f t="shared" si="1"/>
        <v>2.9845199999999967</v>
      </c>
      <c r="AV99">
        <f t="shared" si="1"/>
        <v>4.9570000000000052E-2</v>
      </c>
      <c r="AW99">
        <f t="shared" si="1"/>
        <v>0.14191999999999988</v>
      </c>
      <c r="AX99">
        <f t="shared" si="1"/>
        <v>0.54053999999999958</v>
      </c>
      <c r="AY99">
        <f t="shared" si="1"/>
        <v>0.72</v>
      </c>
      <c r="AZ99">
        <f t="shared" si="1"/>
        <v>0.18</v>
      </c>
      <c r="BA99">
        <f t="shared" si="1"/>
        <v>0.84</v>
      </c>
      <c r="BB99">
        <f t="shared" si="1"/>
        <v>1.08</v>
      </c>
      <c r="BC99">
        <f t="shared" si="1"/>
        <v>0.36</v>
      </c>
      <c r="BD99">
        <f t="shared" si="1"/>
        <v>2.7638399999999974</v>
      </c>
      <c r="BE99">
        <f t="shared" si="1"/>
        <v>2.5948800000000025</v>
      </c>
      <c r="BF99">
        <f t="shared" si="1"/>
        <v>0.311025</v>
      </c>
      <c r="BG99">
        <f t="shared" si="1"/>
        <v>0.27141000000000004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2022-01-14T09:21:22Z</dcterms:modified>
</cp:coreProperties>
</file>